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R:\02_03_県外競技担当\211_業務委託\01_リハ大会\01_会場設営・撤去業務\02_ホームページ（公告）\"/>
    </mc:Choice>
  </mc:AlternateContent>
  <xr:revisionPtr revIDLastSave="0" documentId="13_ncr:1_{2D84FB4D-A2D6-4162-A2F0-CE89E1619105}" xr6:coauthVersionLast="47" xr6:coauthVersionMax="47" xr10:uidLastSave="{00000000-0000-0000-0000-000000000000}"/>
  <bookViews>
    <workbookView xWindow="-28920" yWindow="-120" windowWidth="29040" windowHeight="15720" xr2:uid="{7BA7CA41-0E30-44E9-BE9D-3698F35B4122}"/>
  </bookViews>
  <sheets>
    <sheet name="リハーサル大会 (3)" sheetId="3" r:id="rId1"/>
    <sheet name="リハーサル大会 (2)" sheetId="2" r:id="rId2"/>
    <sheet name="リハーサル大会" sheetId="1" r:id="rId3"/>
  </sheets>
  <definedNames>
    <definedName name="_xlnm._FilterDatabase" localSheetId="2" hidden="1">リハーサル大会!$A$1:$AQ$86</definedName>
    <definedName name="_xlnm._FilterDatabase" localSheetId="1" hidden="1">'リハーサル大会 (2)'!$A$1:$AQ$86</definedName>
    <definedName name="_xlnm._FilterDatabase" localSheetId="0" hidden="1">'リハーサル大会 (3)'!$A$1:$AQ$85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84" i="3" l="1"/>
  <c r="AQ84" i="3" s="1"/>
  <c r="AQ85" i="3" s="1"/>
  <c r="AN81" i="3"/>
  <c r="AQ81" i="3" s="1"/>
  <c r="AN80" i="3"/>
  <c r="AQ80" i="3" s="1"/>
  <c r="AN79" i="3"/>
  <c r="AQ79" i="3" s="1"/>
  <c r="AN78" i="3"/>
  <c r="AQ78" i="3" s="1"/>
  <c r="AN77" i="3"/>
  <c r="AQ77" i="3" s="1"/>
  <c r="AN76" i="3"/>
  <c r="AQ76" i="3" s="1"/>
  <c r="AN75" i="3"/>
  <c r="AQ75" i="3" s="1"/>
  <c r="AN74" i="3"/>
  <c r="AQ74" i="3" s="1"/>
  <c r="AN73" i="3"/>
  <c r="AQ73" i="3" s="1"/>
  <c r="AN72" i="3"/>
  <c r="AQ72" i="3" s="1"/>
  <c r="AN71" i="3"/>
  <c r="AQ71" i="3" s="1"/>
  <c r="AN70" i="3"/>
  <c r="AQ70" i="3" s="1"/>
  <c r="AN69" i="3"/>
  <c r="AQ69" i="3" s="1"/>
  <c r="AN68" i="3"/>
  <c r="AQ68" i="3" s="1"/>
  <c r="AN67" i="3"/>
  <c r="AQ67" i="3" s="1"/>
  <c r="AN66" i="3"/>
  <c r="AQ66" i="3" s="1"/>
  <c r="AN65" i="3"/>
  <c r="AQ65" i="3" s="1"/>
  <c r="AN64" i="3"/>
  <c r="AQ64" i="3" s="1"/>
  <c r="AN63" i="3"/>
  <c r="AQ63" i="3" s="1"/>
  <c r="AN62" i="3"/>
  <c r="AQ62" i="3" s="1"/>
  <c r="AN61" i="3"/>
  <c r="AQ61" i="3" s="1"/>
  <c r="AN60" i="3"/>
  <c r="AQ60" i="3" s="1"/>
  <c r="AN59" i="3"/>
  <c r="AQ59" i="3" s="1"/>
  <c r="AN58" i="3"/>
  <c r="AQ58" i="3" s="1"/>
  <c r="AN57" i="3"/>
  <c r="AQ57" i="3" s="1"/>
  <c r="AN56" i="3"/>
  <c r="AQ56" i="3" s="1"/>
  <c r="AN55" i="3"/>
  <c r="AQ55" i="3" s="1"/>
  <c r="AN54" i="3"/>
  <c r="AQ54" i="3" s="1"/>
  <c r="AN53" i="3"/>
  <c r="AQ53" i="3" s="1"/>
  <c r="AN52" i="3"/>
  <c r="AQ52" i="3" s="1"/>
  <c r="AN51" i="3"/>
  <c r="AQ51" i="3" s="1"/>
  <c r="AN48" i="3"/>
  <c r="AQ48" i="3" s="1"/>
  <c r="AN47" i="3"/>
  <c r="AQ47" i="3" s="1"/>
  <c r="AQ46" i="3"/>
  <c r="AN46" i="3"/>
  <c r="AN45" i="3"/>
  <c r="AQ45" i="3" s="1"/>
  <c r="AN44" i="3"/>
  <c r="AQ44" i="3" s="1"/>
  <c r="AN43" i="3"/>
  <c r="AQ43" i="3" s="1"/>
  <c r="AN42" i="3"/>
  <c r="AQ42" i="3" s="1"/>
  <c r="AN41" i="3"/>
  <c r="AQ41" i="3" s="1"/>
  <c r="AN40" i="3"/>
  <c r="AQ40" i="3" s="1"/>
  <c r="AN39" i="3"/>
  <c r="AQ39" i="3" s="1"/>
  <c r="AN38" i="3"/>
  <c r="AQ38" i="3" s="1"/>
  <c r="AN37" i="3"/>
  <c r="AQ37" i="3" s="1"/>
  <c r="AN36" i="3"/>
  <c r="AQ36" i="3" s="1"/>
  <c r="AN35" i="3"/>
  <c r="AQ35" i="3" s="1"/>
  <c r="AQ34" i="3"/>
  <c r="AN34" i="3"/>
  <c r="AN33" i="3"/>
  <c r="AQ33" i="3" s="1"/>
  <c r="AN32" i="3"/>
  <c r="AQ32" i="3" s="1"/>
  <c r="AN31" i="3"/>
  <c r="AQ31" i="3" s="1"/>
  <c r="AN30" i="3"/>
  <c r="AQ30" i="3" s="1"/>
  <c r="AN29" i="3"/>
  <c r="AQ29" i="3" s="1"/>
  <c r="AN28" i="3"/>
  <c r="AQ28" i="3" s="1"/>
  <c r="AN27" i="3"/>
  <c r="AQ27" i="3" s="1"/>
  <c r="AN26" i="3"/>
  <c r="AQ26" i="3" s="1"/>
  <c r="AN25" i="3"/>
  <c r="AQ25" i="3" s="1"/>
  <c r="AN24" i="3"/>
  <c r="AQ24" i="3" s="1"/>
  <c r="AN23" i="3"/>
  <c r="AQ23" i="3" s="1"/>
  <c r="AN22" i="3"/>
  <c r="AQ22" i="3" s="1"/>
  <c r="AN21" i="3"/>
  <c r="AQ21" i="3" s="1"/>
  <c r="AN20" i="3"/>
  <c r="AQ20" i="3" s="1"/>
  <c r="AN19" i="3"/>
  <c r="AQ19" i="3" s="1"/>
  <c r="AN18" i="3"/>
  <c r="AQ18" i="3" s="1"/>
  <c r="AN17" i="3"/>
  <c r="AQ17" i="3" s="1"/>
  <c r="AN16" i="3"/>
  <c r="AQ16" i="3" s="1"/>
  <c r="AN15" i="3"/>
  <c r="AQ15" i="3" s="1"/>
  <c r="AN14" i="3"/>
  <c r="AQ14" i="3" s="1"/>
  <c r="AN13" i="3"/>
  <c r="AQ13" i="3" s="1"/>
  <c r="AN12" i="3"/>
  <c r="AQ12" i="3" s="1"/>
  <c r="AN11" i="3"/>
  <c r="AQ11" i="3" s="1"/>
  <c r="AN10" i="3"/>
  <c r="AQ10" i="3" s="1"/>
  <c r="AN9" i="3"/>
  <c r="AQ9" i="3" s="1"/>
  <c r="AN8" i="3"/>
  <c r="AQ8" i="3" s="1"/>
  <c r="AN7" i="3"/>
  <c r="AQ7" i="3" s="1"/>
  <c r="AN6" i="3"/>
  <c r="AQ6" i="3" s="1"/>
  <c r="AN5" i="3"/>
  <c r="AQ5" i="3" s="1"/>
  <c r="AN63" i="2"/>
  <c r="AQ63" i="2" s="1"/>
  <c r="AN85" i="2"/>
  <c r="AQ85" i="2" s="1"/>
  <c r="AQ86" i="2" s="1"/>
  <c r="AN82" i="2"/>
  <c r="AQ82" i="2" s="1"/>
  <c r="AN81" i="2"/>
  <c r="AQ81" i="2" s="1"/>
  <c r="AN80" i="2"/>
  <c r="AQ80" i="2" s="1"/>
  <c r="AN79" i="2"/>
  <c r="AQ79" i="2" s="1"/>
  <c r="AN78" i="2"/>
  <c r="AQ78" i="2" s="1"/>
  <c r="AN77" i="2"/>
  <c r="AQ77" i="2" s="1"/>
  <c r="AN76" i="2"/>
  <c r="AQ76" i="2" s="1"/>
  <c r="AN75" i="2"/>
  <c r="AQ75" i="2" s="1"/>
  <c r="AN74" i="2"/>
  <c r="AQ74" i="2" s="1"/>
  <c r="AN73" i="2"/>
  <c r="AQ73" i="2" s="1"/>
  <c r="AN72" i="2"/>
  <c r="AQ72" i="2" s="1"/>
  <c r="AN71" i="2"/>
  <c r="AQ71" i="2" s="1"/>
  <c r="AN70" i="2"/>
  <c r="AQ70" i="2" s="1"/>
  <c r="AN69" i="2"/>
  <c r="AQ69" i="2" s="1"/>
  <c r="AN68" i="2"/>
  <c r="AQ68" i="2" s="1"/>
  <c r="AN67" i="2"/>
  <c r="AQ67" i="2" s="1"/>
  <c r="AN66" i="2"/>
  <c r="AQ66" i="2" s="1"/>
  <c r="AN65" i="2"/>
  <c r="AQ65" i="2" s="1"/>
  <c r="AN64" i="2"/>
  <c r="AQ64" i="2" s="1"/>
  <c r="AN62" i="2"/>
  <c r="AQ62" i="2" s="1"/>
  <c r="AN61" i="2"/>
  <c r="AQ61" i="2" s="1"/>
  <c r="AN60" i="2"/>
  <c r="AQ60" i="2" s="1"/>
  <c r="AN59" i="2"/>
  <c r="AQ59" i="2" s="1"/>
  <c r="AN58" i="2"/>
  <c r="AQ58" i="2" s="1"/>
  <c r="AN57" i="2"/>
  <c r="AQ57" i="2" s="1"/>
  <c r="AN56" i="2"/>
  <c r="AQ56" i="2" s="1"/>
  <c r="AN55" i="2"/>
  <c r="AQ55" i="2" s="1"/>
  <c r="AN54" i="2"/>
  <c r="AQ54" i="2" s="1"/>
  <c r="AN53" i="2"/>
  <c r="AQ53" i="2" s="1"/>
  <c r="AN52" i="2"/>
  <c r="AQ52" i="2" s="1"/>
  <c r="AN51" i="2"/>
  <c r="AQ51" i="2" s="1"/>
  <c r="AN48" i="2"/>
  <c r="AQ48" i="2" s="1"/>
  <c r="AN47" i="2"/>
  <c r="AQ47" i="2" s="1"/>
  <c r="AN46" i="2"/>
  <c r="AQ46" i="2" s="1"/>
  <c r="AN45" i="2"/>
  <c r="AQ45" i="2" s="1"/>
  <c r="AN44" i="2"/>
  <c r="AQ44" i="2" s="1"/>
  <c r="AN43" i="2"/>
  <c r="AQ43" i="2" s="1"/>
  <c r="AN42" i="2"/>
  <c r="AQ42" i="2" s="1"/>
  <c r="AN41" i="2"/>
  <c r="AQ41" i="2" s="1"/>
  <c r="AN40" i="2"/>
  <c r="AQ40" i="2" s="1"/>
  <c r="AN39" i="2"/>
  <c r="AQ39" i="2" s="1"/>
  <c r="AN38" i="2"/>
  <c r="AQ38" i="2" s="1"/>
  <c r="AN37" i="2"/>
  <c r="AQ37" i="2" s="1"/>
  <c r="AN36" i="2"/>
  <c r="AQ36" i="2" s="1"/>
  <c r="AN35" i="2"/>
  <c r="AQ35" i="2" s="1"/>
  <c r="AN34" i="2"/>
  <c r="AQ34" i="2" s="1"/>
  <c r="AN33" i="2"/>
  <c r="AQ33" i="2" s="1"/>
  <c r="AN32" i="2"/>
  <c r="AQ32" i="2" s="1"/>
  <c r="AN31" i="2"/>
  <c r="AQ31" i="2" s="1"/>
  <c r="AN30" i="2"/>
  <c r="AQ30" i="2" s="1"/>
  <c r="AN29" i="2"/>
  <c r="AQ29" i="2" s="1"/>
  <c r="AN28" i="2"/>
  <c r="AQ28" i="2" s="1"/>
  <c r="AN27" i="2"/>
  <c r="AQ27" i="2" s="1"/>
  <c r="AN26" i="2"/>
  <c r="AQ26" i="2" s="1"/>
  <c r="AN25" i="2"/>
  <c r="AQ25" i="2" s="1"/>
  <c r="AN24" i="2"/>
  <c r="AQ24" i="2" s="1"/>
  <c r="AN23" i="2"/>
  <c r="AQ23" i="2" s="1"/>
  <c r="AN22" i="2"/>
  <c r="AQ22" i="2" s="1"/>
  <c r="AN21" i="2"/>
  <c r="AQ21" i="2" s="1"/>
  <c r="AN20" i="2"/>
  <c r="AQ20" i="2" s="1"/>
  <c r="AN19" i="2"/>
  <c r="AQ19" i="2" s="1"/>
  <c r="AN18" i="2"/>
  <c r="AQ18" i="2" s="1"/>
  <c r="AN17" i="2"/>
  <c r="AQ17" i="2" s="1"/>
  <c r="AN16" i="2"/>
  <c r="AQ16" i="2" s="1"/>
  <c r="AN15" i="2"/>
  <c r="AQ15" i="2" s="1"/>
  <c r="AN14" i="2"/>
  <c r="AQ14" i="2" s="1"/>
  <c r="AN13" i="2"/>
  <c r="AQ13" i="2" s="1"/>
  <c r="AN12" i="2"/>
  <c r="AQ12" i="2" s="1"/>
  <c r="AN11" i="2"/>
  <c r="AQ11" i="2" s="1"/>
  <c r="AN10" i="2"/>
  <c r="AQ10" i="2" s="1"/>
  <c r="AN9" i="2"/>
  <c r="AQ9" i="2" s="1"/>
  <c r="AN8" i="2"/>
  <c r="AQ8" i="2" s="1"/>
  <c r="AN7" i="2"/>
  <c r="AQ7" i="2" s="1"/>
  <c r="AN6" i="2"/>
  <c r="AQ6" i="2" s="1"/>
  <c r="AN5" i="2"/>
  <c r="AQ5" i="2" s="1"/>
  <c r="AN58" i="1"/>
  <c r="AQ58" i="1" s="1"/>
  <c r="AN43" i="1"/>
  <c r="AQ43" i="1" s="1"/>
  <c r="AN40" i="1"/>
  <c r="AQ40" i="1" s="1"/>
  <c r="AN68" i="1"/>
  <c r="AQ68" i="1" s="1"/>
  <c r="AN69" i="1"/>
  <c r="AQ69" i="1" s="1"/>
  <c r="AN70" i="1"/>
  <c r="AQ70" i="1" s="1"/>
  <c r="AN71" i="1"/>
  <c r="AQ71" i="1" s="1"/>
  <c r="AN72" i="1"/>
  <c r="AQ72" i="1" s="1"/>
  <c r="AN73" i="1"/>
  <c r="AQ73" i="1" s="1"/>
  <c r="AN74" i="1"/>
  <c r="AQ74" i="1" s="1"/>
  <c r="AN75" i="1"/>
  <c r="AQ75" i="1" s="1"/>
  <c r="AN76" i="1"/>
  <c r="AQ76" i="1" s="1"/>
  <c r="AN77" i="1"/>
  <c r="AQ77" i="1" s="1"/>
  <c r="AN78" i="1"/>
  <c r="AQ78" i="1" s="1"/>
  <c r="AN79" i="1"/>
  <c r="AQ79" i="1" s="1"/>
  <c r="AN80" i="1"/>
  <c r="AQ80" i="1" s="1"/>
  <c r="AN81" i="1"/>
  <c r="AQ81" i="1" s="1"/>
  <c r="AN82" i="1"/>
  <c r="AQ82" i="1" s="1"/>
  <c r="AN48" i="1"/>
  <c r="AQ48" i="1" s="1"/>
  <c r="AN52" i="1"/>
  <c r="AQ52" i="1" s="1"/>
  <c r="AN57" i="1"/>
  <c r="AQ57" i="1" s="1"/>
  <c r="AN59" i="1"/>
  <c r="AQ59" i="1" s="1"/>
  <c r="AN60" i="1"/>
  <c r="AQ60" i="1" s="1"/>
  <c r="AN61" i="1"/>
  <c r="AQ61" i="1" s="1"/>
  <c r="AN62" i="1"/>
  <c r="AQ62" i="1" s="1"/>
  <c r="AN63" i="1"/>
  <c r="AQ63" i="1" s="1"/>
  <c r="AN64" i="1"/>
  <c r="AQ64" i="1" s="1"/>
  <c r="AN65" i="1"/>
  <c r="AQ65" i="1" s="1"/>
  <c r="AN67" i="1"/>
  <c r="AQ67" i="1" s="1"/>
  <c r="AN66" i="1"/>
  <c r="AQ66" i="1" s="1"/>
  <c r="AN13" i="1"/>
  <c r="AQ13" i="1" s="1"/>
  <c r="AN14" i="1"/>
  <c r="AQ14" i="1" s="1"/>
  <c r="AN15" i="1"/>
  <c r="AQ15" i="1" s="1"/>
  <c r="AN16" i="1"/>
  <c r="AQ16" i="1" s="1"/>
  <c r="AN17" i="1"/>
  <c r="AQ17" i="1" s="1"/>
  <c r="AN18" i="1"/>
  <c r="AQ18" i="1" s="1"/>
  <c r="AN19" i="1"/>
  <c r="AQ19" i="1" s="1"/>
  <c r="AN20" i="1"/>
  <c r="AQ20" i="1" s="1"/>
  <c r="AN21" i="1"/>
  <c r="AQ21" i="1" s="1"/>
  <c r="AN22" i="1"/>
  <c r="AQ22" i="1" s="1"/>
  <c r="AN23" i="1"/>
  <c r="AQ23" i="1" s="1"/>
  <c r="AN24" i="1"/>
  <c r="AQ24" i="1" s="1"/>
  <c r="AN25" i="1"/>
  <c r="AQ25" i="1" s="1"/>
  <c r="AN26" i="1"/>
  <c r="AQ26" i="1" s="1"/>
  <c r="AN27" i="1"/>
  <c r="AQ27" i="1" s="1"/>
  <c r="AN28" i="1"/>
  <c r="AQ28" i="1" s="1"/>
  <c r="AN29" i="1"/>
  <c r="AQ29" i="1" s="1"/>
  <c r="AN30" i="1"/>
  <c r="AQ30" i="1" s="1"/>
  <c r="AN31" i="1"/>
  <c r="AQ31" i="1" s="1"/>
  <c r="AN32" i="1"/>
  <c r="AQ32" i="1" s="1"/>
  <c r="AN33" i="1"/>
  <c r="AQ33" i="1" s="1"/>
  <c r="AN34" i="1"/>
  <c r="AQ34" i="1" s="1"/>
  <c r="AN35" i="1"/>
  <c r="AQ35" i="1" s="1"/>
  <c r="AN36" i="1"/>
  <c r="AQ36" i="1" s="1"/>
  <c r="AN37" i="1"/>
  <c r="AQ37" i="1" s="1"/>
  <c r="AN38" i="1"/>
  <c r="AQ38" i="1" s="1"/>
  <c r="AN39" i="1"/>
  <c r="AQ39" i="1" s="1"/>
  <c r="AN41" i="1"/>
  <c r="AQ41" i="1" s="1"/>
  <c r="AN42" i="1"/>
  <c r="AQ42" i="1" s="1"/>
  <c r="AN44" i="1"/>
  <c r="AQ44" i="1" s="1"/>
  <c r="AN45" i="1"/>
  <c r="AQ45" i="1" s="1"/>
  <c r="AN46" i="1"/>
  <c r="AQ46" i="1" s="1"/>
  <c r="AN47" i="1"/>
  <c r="AQ47" i="1" s="1"/>
  <c r="AN49" i="1"/>
  <c r="AQ49" i="1" s="1"/>
  <c r="AQ49" i="3" l="1"/>
  <c r="AQ82" i="3"/>
  <c r="AQ87" i="3" s="1"/>
  <c r="AQ83" i="2"/>
  <c r="AQ49" i="2"/>
  <c r="AN8" i="1"/>
  <c r="AN9" i="1"/>
  <c r="AN10" i="1"/>
  <c r="AN11" i="1"/>
  <c r="AN53" i="1"/>
  <c r="AQ53" i="1" s="1"/>
  <c r="AN55" i="1"/>
  <c r="AQ55" i="1" s="1"/>
  <c r="AN56" i="1"/>
  <c r="AQ56" i="1" s="1"/>
  <c r="AN85" i="1"/>
  <c r="AQ85" i="1" s="1"/>
  <c r="AQ89" i="3" l="1"/>
  <c r="AQ91" i="3" s="1"/>
  <c r="AQ88" i="2"/>
  <c r="AQ90" i="2"/>
  <c r="AQ92" i="2" s="1"/>
  <c r="AN7" i="1"/>
  <c r="AQ7" i="1" s="1"/>
  <c r="AQ86" i="1"/>
  <c r="AN12" i="1"/>
  <c r="AQ12" i="1" s="1"/>
  <c r="AN54" i="1"/>
  <c r="AQ54" i="1" s="1"/>
  <c r="AQ83" i="1" s="1"/>
  <c r="AN5" i="1" l="1"/>
  <c r="AQ5" i="1" s="1"/>
  <c r="AN6" i="1"/>
  <c r="AQ6" i="1" s="1"/>
  <c r="AQ9" i="1"/>
  <c r="AQ10" i="1" l="1"/>
  <c r="AQ11" i="1"/>
  <c r="AQ8" i="1" l="1"/>
  <c r="AQ50" i="1" l="1"/>
  <c r="AQ88" i="1" s="1"/>
  <c r="AQ90" i="1" s="1"/>
  <c r="AQ92" i="1" l="1"/>
</calcChain>
</file>

<file path=xl/sharedStrings.xml><?xml version="1.0" encoding="utf-8"?>
<sst xmlns="http://schemas.openxmlformats.org/spreadsheetml/2006/main" count="699" uniqueCount="167">
  <si>
    <t>合計（数量）</t>
    <rPh sb="0" eb="2">
      <t>ゴウケイ</t>
    </rPh>
    <rPh sb="3" eb="5">
      <t>スウリョウ</t>
    </rPh>
    <phoneticPr fontId="2"/>
  </si>
  <si>
    <t>単価</t>
    <rPh sb="0" eb="2">
      <t>タンカ</t>
    </rPh>
    <phoneticPr fontId="2"/>
  </si>
  <si>
    <t>合計</t>
    <rPh sb="0" eb="2">
      <t>ゴウケイ</t>
    </rPh>
    <phoneticPr fontId="2"/>
  </si>
  <si>
    <t>商品名</t>
    <rPh sb="0" eb="3">
      <t>ショウヒンメイ</t>
    </rPh>
    <phoneticPr fontId="2"/>
  </si>
  <si>
    <t>規格・仕様</t>
    <rPh sb="0" eb="2">
      <t>キカク</t>
    </rPh>
    <rPh sb="3" eb="5">
      <t>シヨウ</t>
    </rPh>
    <phoneticPr fontId="2"/>
  </si>
  <si>
    <t>単位</t>
    <rPh sb="0" eb="2">
      <t>タンイ</t>
    </rPh>
    <phoneticPr fontId="2"/>
  </si>
  <si>
    <t>長机</t>
    <rPh sb="0" eb="1">
      <t>ナガ</t>
    </rPh>
    <rPh sb="1" eb="2">
      <t>ツクエ</t>
    </rPh>
    <phoneticPr fontId="2"/>
  </si>
  <si>
    <t>卓</t>
    <rPh sb="0" eb="1">
      <t>タク</t>
    </rPh>
    <phoneticPr fontId="2"/>
  </si>
  <si>
    <t>パイプ椅子</t>
    <rPh sb="3" eb="5">
      <t>イス</t>
    </rPh>
    <phoneticPr fontId="2"/>
  </si>
  <si>
    <t>脚</t>
    <rPh sb="0" eb="1">
      <t>キャク</t>
    </rPh>
    <phoneticPr fontId="2"/>
  </si>
  <si>
    <t>式</t>
    <rPh sb="0" eb="1">
      <t>シキ</t>
    </rPh>
    <phoneticPr fontId="2"/>
  </si>
  <si>
    <t>枚</t>
    <rPh sb="0" eb="1">
      <t>マイ</t>
    </rPh>
    <phoneticPr fontId="2"/>
  </si>
  <si>
    <t>台</t>
    <rPh sb="0" eb="1">
      <t>ダイ</t>
    </rPh>
    <phoneticPr fontId="2"/>
  </si>
  <si>
    <t>ベルトパーテーション</t>
    <phoneticPr fontId="2"/>
  </si>
  <si>
    <t>アングル棚</t>
    <rPh sb="4" eb="5">
      <t>タナ</t>
    </rPh>
    <phoneticPr fontId="2"/>
  </si>
  <si>
    <t>レターケース</t>
    <phoneticPr fontId="2"/>
  </si>
  <si>
    <t>ノートパソコン</t>
    <phoneticPr fontId="2"/>
  </si>
  <si>
    <t>Windows11以降</t>
    <rPh sb="9" eb="11">
      <t>イコウ</t>
    </rPh>
    <phoneticPr fontId="2"/>
  </si>
  <si>
    <t>延長コード</t>
    <rPh sb="0" eb="2">
      <t>エンチョウ</t>
    </rPh>
    <phoneticPr fontId="2"/>
  </si>
  <si>
    <t>5m3口</t>
    <rPh sb="3" eb="4">
      <t>クチ</t>
    </rPh>
    <phoneticPr fontId="2"/>
  </si>
  <si>
    <t>個</t>
    <rPh sb="0" eb="1">
      <t>コ</t>
    </rPh>
    <phoneticPr fontId="2"/>
  </si>
  <si>
    <t>ホワイトボード</t>
    <phoneticPr fontId="2"/>
  </si>
  <si>
    <t>無線機</t>
    <rPh sb="0" eb="3">
      <t>ムセンキ</t>
    </rPh>
    <phoneticPr fontId="2"/>
  </si>
  <si>
    <t>電波時計</t>
    <rPh sb="0" eb="2">
      <t>デンパ</t>
    </rPh>
    <rPh sb="2" eb="4">
      <t>ドケイ</t>
    </rPh>
    <phoneticPr fontId="2"/>
  </si>
  <si>
    <t>㎡</t>
    <phoneticPr fontId="2"/>
  </si>
  <si>
    <t>どぶづけ</t>
    <phoneticPr fontId="2"/>
  </si>
  <si>
    <t>本</t>
    <rPh sb="0" eb="1">
      <t>ホン</t>
    </rPh>
    <phoneticPr fontId="2"/>
  </si>
  <si>
    <t>台</t>
  </si>
  <si>
    <t>個</t>
  </si>
  <si>
    <t>消火器</t>
  </si>
  <si>
    <t>本</t>
  </si>
  <si>
    <t>パイプテント</t>
    <phoneticPr fontId="2"/>
  </si>
  <si>
    <t>張</t>
    <rPh sb="0" eb="1">
      <t>ハリ</t>
    </rPh>
    <phoneticPr fontId="2"/>
  </si>
  <si>
    <t>60kg</t>
    <phoneticPr fontId="2"/>
  </si>
  <si>
    <t>横幕</t>
    <rPh sb="0" eb="2">
      <t>ヨコマク</t>
    </rPh>
    <phoneticPr fontId="2"/>
  </si>
  <si>
    <t>雨樋</t>
    <rPh sb="0" eb="2">
      <t>アマドイ</t>
    </rPh>
    <phoneticPr fontId="2"/>
  </si>
  <si>
    <t>発電機</t>
    <rPh sb="0" eb="3">
      <t>ハツデンキ</t>
    </rPh>
    <phoneticPr fontId="2"/>
  </si>
  <si>
    <t>合計（税抜）</t>
    <rPh sb="0" eb="2">
      <t>ゴウケイ</t>
    </rPh>
    <rPh sb="3" eb="4">
      <t>ゼイ</t>
    </rPh>
    <rPh sb="4" eb="5">
      <t>ヌ</t>
    </rPh>
    <phoneticPr fontId="2"/>
  </si>
  <si>
    <t>A</t>
    <phoneticPr fontId="2"/>
  </si>
  <si>
    <t>C・G</t>
    <phoneticPr fontId="2"/>
  </si>
  <si>
    <t>D</t>
    <phoneticPr fontId="2"/>
  </si>
  <si>
    <t>E</t>
    <phoneticPr fontId="2"/>
  </si>
  <si>
    <t>I</t>
    <phoneticPr fontId="2"/>
  </si>
  <si>
    <t>〇</t>
    <phoneticPr fontId="2"/>
  </si>
  <si>
    <t>実施本部</t>
    <rPh sb="0" eb="2">
      <t>ジッシ</t>
    </rPh>
    <rPh sb="2" eb="4">
      <t>ホンブ</t>
    </rPh>
    <phoneticPr fontId="2"/>
  </si>
  <si>
    <t>競技本部</t>
    <rPh sb="0" eb="2">
      <t>キョウギ</t>
    </rPh>
    <rPh sb="2" eb="4">
      <t>ホンブ</t>
    </rPh>
    <phoneticPr fontId="2"/>
  </si>
  <si>
    <t>審議委員室</t>
    <rPh sb="0" eb="2">
      <t>シンギ</t>
    </rPh>
    <rPh sb="2" eb="4">
      <t>イイン</t>
    </rPh>
    <rPh sb="4" eb="5">
      <t>シツ</t>
    </rPh>
    <phoneticPr fontId="2"/>
  </si>
  <si>
    <t>記録・集計本部</t>
    <rPh sb="0" eb="2">
      <t>キロク</t>
    </rPh>
    <rPh sb="3" eb="5">
      <t>シュウケイ</t>
    </rPh>
    <rPh sb="5" eb="7">
      <t>ホンブ</t>
    </rPh>
    <phoneticPr fontId="2"/>
  </si>
  <si>
    <t>放送席</t>
    <rPh sb="0" eb="2">
      <t>ホウソウ</t>
    </rPh>
    <rPh sb="2" eb="3">
      <t>セキ</t>
    </rPh>
    <phoneticPr fontId="2"/>
  </si>
  <si>
    <t>式典会場・休憩所</t>
    <rPh sb="0" eb="2">
      <t>シキテン</t>
    </rPh>
    <rPh sb="2" eb="4">
      <t>カイジョウ</t>
    </rPh>
    <rPh sb="5" eb="7">
      <t>キュウケイ</t>
    </rPh>
    <rPh sb="7" eb="8">
      <t>ショ</t>
    </rPh>
    <phoneticPr fontId="2"/>
  </si>
  <si>
    <t>消防・救助員控所</t>
    <rPh sb="0" eb="2">
      <t>ショウボウ</t>
    </rPh>
    <rPh sb="3" eb="5">
      <t>キュウジョ</t>
    </rPh>
    <rPh sb="5" eb="6">
      <t>イン</t>
    </rPh>
    <rPh sb="6" eb="7">
      <t>ヒカエ</t>
    </rPh>
    <rPh sb="7" eb="8">
      <t>ショ</t>
    </rPh>
    <phoneticPr fontId="2"/>
  </si>
  <si>
    <t>来賓席</t>
    <rPh sb="0" eb="2">
      <t>ライヒン</t>
    </rPh>
    <rPh sb="2" eb="3">
      <t>セキ</t>
    </rPh>
    <phoneticPr fontId="2"/>
  </si>
  <si>
    <t>視察・報道員席</t>
    <rPh sb="0" eb="2">
      <t>シサツ</t>
    </rPh>
    <rPh sb="3" eb="5">
      <t>ホウドウ</t>
    </rPh>
    <rPh sb="5" eb="6">
      <t>イン</t>
    </rPh>
    <rPh sb="6" eb="7">
      <t>セキ</t>
    </rPh>
    <phoneticPr fontId="2"/>
  </si>
  <si>
    <t>競技役員控所</t>
    <rPh sb="0" eb="2">
      <t>キョウギ</t>
    </rPh>
    <rPh sb="2" eb="4">
      <t>ヤクイン</t>
    </rPh>
    <rPh sb="4" eb="5">
      <t>ヒカエ</t>
    </rPh>
    <rPh sb="5" eb="6">
      <t>ショ</t>
    </rPh>
    <phoneticPr fontId="2"/>
  </si>
  <si>
    <t>競技補助員控所</t>
    <rPh sb="0" eb="2">
      <t>キョウギ</t>
    </rPh>
    <rPh sb="2" eb="5">
      <t>ホジョイン</t>
    </rPh>
    <rPh sb="5" eb="6">
      <t>ヒカエ</t>
    </rPh>
    <rPh sb="6" eb="7">
      <t>ショ</t>
    </rPh>
    <phoneticPr fontId="2"/>
  </si>
  <si>
    <t>選手・役員関係者受付</t>
    <rPh sb="0" eb="2">
      <t>センシュ</t>
    </rPh>
    <rPh sb="3" eb="5">
      <t>ヤクイン</t>
    </rPh>
    <rPh sb="5" eb="8">
      <t>カンケイシャ</t>
    </rPh>
    <rPh sb="8" eb="10">
      <t>ウケツケ</t>
    </rPh>
    <phoneticPr fontId="2"/>
  </si>
  <si>
    <t>弁当引換所</t>
    <rPh sb="0" eb="2">
      <t>ベントウ</t>
    </rPh>
    <rPh sb="2" eb="4">
      <t>ヒキカエ</t>
    </rPh>
    <rPh sb="4" eb="5">
      <t>ショ</t>
    </rPh>
    <phoneticPr fontId="2"/>
  </si>
  <si>
    <t>記録掲示・配布所</t>
    <rPh sb="0" eb="2">
      <t>キロク</t>
    </rPh>
    <rPh sb="2" eb="4">
      <t>ケイジ</t>
    </rPh>
    <rPh sb="5" eb="7">
      <t>ハイフ</t>
    </rPh>
    <rPh sb="7" eb="8">
      <t>ショ</t>
    </rPh>
    <phoneticPr fontId="2"/>
  </si>
  <si>
    <t>抗議・調査受付</t>
    <rPh sb="0" eb="2">
      <t>コウギ</t>
    </rPh>
    <rPh sb="3" eb="5">
      <t>チョウサ</t>
    </rPh>
    <rPh sb="5" eb="7">
      <t>ウケツケ</t>
    </rPh>
    <phoneticPr fontId="2"/>
  </si>
  <si>
    <t>選手・監督控所</t>
    <rPh sb="0" eb="2">
      <t>センシュ</t>
    </rPh>
    <rPh sb="3" eb="5">
      <t>カントク</t>
    </rPh>
    <rPh sb="5" eb="6">
      <t>ヒカエ</t>
    </rPh>
    <rPh sb="6" eb="7">
      <t>ショ</t>
    </rPh>
    <phoneticPr fontId="2"/>
  </si>
  <si>
    <t>検定所</t>
    <rPh sb="0" eb="2">
      <t>ケンテイ</t>
    </rPh>
    <rPh sb="2" eb="3">
      <t>ショ</t>
    </rPh>
    <phoneticPr fontId="2"/>
  </si>
  <si>
    <t>後検定所</t>
    <rPh sb="0" eb="1">
      <t>アト</t>
    </rPh>
    <rPh sb="1" eb="3">
      <t>ケンテイ</t>
    </rPh>
    <rPh sb="3" eb="4">
      <t>ショ</t>
    </rPh>
    <phoneticPr fontId="2"/>
  </si>
  <si>
    <t>艇修理所</t>
    <rPh sb="0" eb="1">
      <t>テイ</t>
    </rPh>
    <rPh sb="1" eb="3">
      <t>シュウリ</t>
    </rPh>
    <rPh sb="3" eb="4">
      <t>ショ</t>
    </rPh>
    <phoneticPr fontId="2"/>
  </si>
  <si>
    <t>仮設トイレ（会場内）</t>
    <rPh sb="0" eb="2">
      <t>カセツ</t>
    </rPh>
    <rPh sb="6" eb="8">
      <t>カイジョウ</t>
    </rPh>
    <rPh sb="8" eb="9">
      <t>ナイ</t>
    </rPh>
    <phoneticPr fontId="2"/>
  </si>
  <si>
    <t>仮設トイレ（消防団詰所）</t>
    <rPh sb="0" eb="2">
      <t>カセツ</t>
    </rPh>
    <rPh sb="6" eb="9">
      <t>ショウボウダン</t>
    </rPh>
    <rPh sb="9" eb="10">
      <t>ツ</t>
    </rPh>
    <rPh sb="10" eb="11">
      <t>ショ</t>
    </rPh>
    <phoneticPr fontId="2"/>
  </si>
  <si>
    <t>艇置場</t>
    <rPh sb="0" eb="1">
      <t>テイ</t>
    </rPh>
    <rPh sb="1" eb="3">
      <t>オキバ</t>
    </rPh>
    <phoneticPr fontId="2"/>
  </si>
  <si>
    <t>駐車場係員詰所</t>
    <rPh sb="0" eb="3">
      <t>チュウシャジョウ</t>
    </rPh>
    <rPh sb="3" eb="5">
      <t>カカリイン</t>
    </rPh>
    <rPh sb="5" eb="6">
      <t>ツ</t>
    </rPh>
    <rPh sb="6" eb="7">
      <t>ショ</t>
    </rPh>
    <phoneticPr fontId="2"/>
  </si>
  <si>
    <t>一般観覧席</t>
    <rPh sb="0" eb="2">
      <t>イッパン</t>
    </rPh>
    <rPh sb="2" eb="5">
      <t>カンランセキ</t>
    </rPh>
    <phoneticPr fontId="2"/>
  </si>
  <si>
    <t>仮設トイレ
(WW乗艇所付近）</t>
    <rPh sb="0" eb="2">
      <t>カセツ</t>
    </rPh>
    <rPh sb="9" eb="11">
      <t>ジョウテイ</t>
    </rPh>
    <rPh sb="11" eb="12">
      <t>ショ</t>
    </rPh>
    <rPh sb="12" eb="14">
      <t>フキン</t>
    </rPh>
    <phoneticPr fontId="2"/>
  </si>
  <si>
    <t>更衣室</t>
    <rPh sb="0" eb="3">
      <t>コウイシツ</t>
    </rPh>
    <phoneticPr fontId="2"/>
  </si>
  <si>
    <t>発艇審判台
(WW1500mスタート)</t>
    <rPh sb="0" eb="1">
      <t>ハツ</t>
    </rPh>
    <rPh sb="1" eb="2">
      <t>テイ</t>
    </rPh>
    <rPh sb="2" eb="4">
      <t>シンパン</t>
    </rPh>
    <rPh sb="4" eb="5">
      <t>ダイ</t>
    </rPh>
    <phoneticPr fontId="2"/>
  </si>
  <si>
    <t>乗艇所
(WW1500m,WWsp,SL)</t>
    <rPh sb="0" eb="2">
      <t>ジョウテイ</t>
    </rPh>
    <rPh sb="2" eb="3">
      <t>ショ</t>
    </rPh>
    <phoneticPr fontId="2"/>
  </si>
  <si>
    <t>中間計測所(WW1500m)</t>
    <rPh sb="0" eb="2">
      <t>チュウカン</t>
    </rPh>
    <rPh sb="2" eb="4">
      <t>ケイソク</t>
    </rPh>
    <rPh sb="4" eb="5">
      <t>ショ</t>
    </rPh>
    <phoneticPr fontId="2"/>
  </si>
  <si>
    <t>発艇審判台(SL)</t>
    <rPh sb="0" eb="1">
      <t>ハツ</t>
    </rPh>
    <rPh sb="1" eb="2">
      <t>テイ</t>
    </rPh>
    <rPh sb="2" eb="4">
      <t>シンパン</t>
    </rPh>
    <rPh sb="4" eb="5">
      <t>ダイ</t>
    </rPh>
    <phoneticPr fontId="2"/>
  </si>
  <si>
    <t>決勝審判台</t>
    <rPh sb="0" eb="2">
      <t>ケッショウ</t>
    </rPh>
    <rPh sb="2" eb="4">
      <t>シンパン</t>
    </rPh>
    <rPh sb="4" eb="5">
      <t>ダイ</t>
    </rPh>
    <phoneticPr fontId="2"/>
  </si>
  <si>
    <t>喫煙所</t>
    <rPh sb="0" eb="2">
      <t>キツエン</t>
    </rPh>
    <rPh sb="2" eb="3">
      <t>ショ</t>
    </rPh>
    <phoneticPr fontId="2"/>
  </si>
  <si>
    <t>2,700×3,600</t>
    <phoneticPr fontId="2"/>
  </si>
  <si>
    <t>3,600×5,400</t>
    <phoneticPr fontId="2"/>
  </si>
  <si>
    <t>1,800×450</t>
    <phoneticPr fontId="2"/>
  </si>
  <si>
    <t>900×450×1,800</t>
    <phoneticPr fontId="2"/>
  </si>
  <si>
    <t>1,800×900　3色＋イレイサー付き</t>
    <rPh sb="11" eb="12">
      <t>ショク</t>
    </rPh>
    <rPh sb="18" eb="19">
      <t>ツ</t>
    </rPh>
    <phoneticPr fontId="2"/>
  </si>
  <si>
    <t>電気配線工事</t>
    <rPh sb="0" eb="2">
      <t>デンキ</t>
    </rPh>
    <rPh sb="2" eb="4">
      <t>ハイセン</t>
    </rPh>
    <rPh sb="4" eb="6">
      <t>コウジ</t>
    </rPh>
    <phoneticPr fontId="2"/>
  </si>
  <si>
    <t>業務用WIFIルーター</t>
    <rPh sb="0" eb="3">
      <t>ギョウムヨウ</t>
    </rPh>
    <phoneticPr fontId="2"/>
  </si>
  <si>
    <t>ゴミ箱</t>
    <rPh sb="2" eb="3">
      <t>バコ</t>
    </rPh>
    <phoneticPr fontId="2"/>
  </si>
  <si>
    <t>台</t>
    <rPh sb="0" eb="1">
      <t>ダイ</t>
    </rPh>
    <phoneticPr fontId="2"/>
  </si>
  <si>
    <t>競技用モニター</t>
    <rPh sb="0" eb="3">
      <t>キョウギヨウ</t>
    </rPh>
    <phoneticPr fontId="2"/>
  </si>
  <si>
    <t>ユニットハウス</t>
    <phoneticPr fontId="2"/>
  </si>
  <si>
    <t>棟</t>
    <rPh sb="0" eb="1">
      <t>トウ</t>
    </rPh>
    <phoneticPr fontId="2"/>
  </si>
  <si>
    <t>階段、内装、基礎含む 2400×5400</t>
    <rPh sb="0" eb="2">
      <t>カイダン</t>
    </rPh>
    <rPh sb="3" eb="5">
      <t>ナイソウ</t>
    </rPh>
    <rPh sb="6" eb="8">
      <t>キソ</t>
    </rPh>
    <rPh sb="8" eb="9">
      <t>フク</t>
    </rPh>
    <phoneticPr fontId="2"/>
  </si>
  <si>
    <t>100KVA</t>
    <phoneticPr fontId="2"/>
  </si>
  <si>
    <t>A4-20段</t>
    <rPh sb="5" eb="6">
      <t>ダン</t>
    </rPh>
    <phoneticPr fontId="2"/>
  </si>
  <si>
    <t>エアコン</t>
    <phoneticPr fontId="2"/>
  </si>
  <si>
    <t>ブラインド</t>
    <phoneticPr fontId="2"/>
  </si>
  <si>
    <t>全ガラス面</t>
    <rPh sb="0" eb="1">
      <t>ゼン</t>
    </rPh>
    <rPh sb="4" eb="5">
      <t>メン</t>
    </rPh>
    <phoneticPr fontId="2"/>
  </si>
  <si>
    <t>枚</t>
    <rPh sb="0" eb="1">
      <t>マイ</t>
    </rPh>
    <phoneticPr fontId="2"/>
  </si>
  <si>
    <t>式</t>
    <rPh sb="0" eb="1">
      <t>シキ</t>
    </rPh>
    <phoneticPr fontId="2"/>
  </si>
  <si>
    <t>双眼鏡</t>
    <rPh sb="0" eb="3">
      <t>ソウガンキョウ</t>
    </rPh>
    <phoneticPr fontId="2"/>
  </si>
  <si>
    <t>拡声器</t>
    <rPh sb="0" eb="3">
      <t>カクセイキ</t>
    </rPh>
    <phoneticPr fontId="2"/>
  </si>
  <si>
    <t>建築確認申請</t>
    <rPh sb="0" eb="2">
      <t>ケンチク</t>
    </rPh>
    <rPh sb="2" eb="4">
      <t>カクニン</t>
    </rPh>
    <rPh sb="4" eb="6">
      <t>シンセイ</t>
    </rPh>
    <phoneticPr fontId="2"/>
  </si>
  <si>
    <t>簡易ベッド</t>
    <rPh sb="0" eb="2">
      <t>カンイ</t>
    </rPh>
    <phoneticPr fontId="2"/>
  </si>
  <si>
    <t>布団セット</t>
    <rPh sb="0" eb="2">
      <t>フトン</t>
    </rPh>
    <phoneticPr fontId="2"/>
  </si>
  <si>
    <t>診察用丸椅子</t>
    <rPh sb="0" eb="2">
      <t>シンサツ</t>
    </rPh>
    <rPh sb="2" eb="3">
      <t>ヨウ</t>
    </rPh>
    <rPh sb="3" eb="4">
      <t>マル</t>
    </rPh>
    <rPh sb="4" eb="6">
      <t>イス</t>
    </rPh>
    <phoneticPr fontId="2"/>
  </si>
  <si>
    <t>消毒用洗面器</t>
    <rPh sb="0" eb="3">
      <t>ショウドクヨウ</t>
    </rPh>
    <rPh sb="3" eb="6">
      <t>センメンキ</t>
    </rPh>
    <phoneticPr fontId="2"/>
  </si>
  <si>
    <t>担架</t>
    <rPh sb="0" eb="2">
      <t>タンカ</t>
    </rPh>
    <phoneticPr fontId="2"/>
  </si>
  <si>
    <t>ＡＥＤ</t>
    <phoneticPr fontId="2"/>
  </si>
  <si>
    <t>薬品入れケース</t>
    <rPh sb="0" eb="2">
      <t>ヤクヒン</t>
    </rPh>
    <rPh sb="2" eb="3">
      <t>イ</t>
    </rPh>
    <phoneticPr fontId="2"/>
  </si>
  <si>
    <t>プラ製</t>
    <rPh sb="2" eb="3">
      <t>セイ</t>
    </rPh>
    <phoneticPr fontId="2"/>
  </si>
  <si>
    <t>脱衣かご</t>
    <rPh sb="0" eb="2">
      <t>ダツイ</t>
    </rPh>
    <phoneticPr fontId="2"/>
  </si>
  <si>
    <t>布パーテーション</t>
    <rPh sb="0" eb="1">
      <t>ヌノ</t>
    </rPh>
    <phoneticPr fontId="2"/>
  </si>
  <si>
    <t>脚</t>
    <rPh sb="0" eb="1">
      <t>キャク</t>
    </rPh>
    <phoneticPr fontId="2"/>
  </si>
  <si>
    <t>個</t>
    <rPh sb="0" eb="1">
      <t>コ</t>
    </rPh>
    <phoneticPr fontId="2"/>
  </si>
  <si>
    <t>横幕（透明）</t>
    <rPh sb="0" eb="2">
      <t>ヨコマク</t>
    </rPh>
    <rPh sb="3" eb="5">
      <t>トウメイ</t>
    </rPh>
    <phoneticPr fontId="2"/>
  </si>
  <si>
    <t>ドラムコード</t>
    <phoneticPr fontId="2"/>
  </si>
  <si>
    <t>9KVA</t>
    <phoneticPr fontId="2"/>
  </si>
  <si>
    <t>放送設備</t>
    <rPh sb="0" eb="2">
      <t>ホウソウ</t>
    </rPh>
    <rPh sb="2" eb="4">
      <t>セツビ</t>
    </rPh>
    <phoneticPr fontId="2"/>
  </si>
  <si>
    <t>実施本部員控所</t>
    <rPh sb="0" eb="2">
      <t>ジッシ</t>
    </rPh>
    <rPh sb="2" eb="4">
      <t>ホンブ</t>
    </rPh>
    <rPh sb="4" eb="5">
      <t>イン</t>
    </rPh>
    <rPh sb="5" eb="6">
      <t>ヒカエ</t>
    </rPh>
    <rPh sb="6" eb="7">
      <t>ショ</t>
    </rPh>
    <phoneticPr fontId="2"/>
  </si>
  <si>
    <t>大型テント</t>
    <rPh sb="0" eb="2">
      <t>オオガタ</t>
    </rPh>
    <phoneticPr fontId="2"/>
  </si>
  <si>
    <t>10m×10m</t>
    <phoneticPr fontId="2"/>
  </si>
  <si>
    <t>オペレーター含む</t>
    <rPh sb="6" eb="7">
      <t>フク</t>
    </rPh>
    <phoneticPr fontId="2"/>
  </si>
  <si>
    <t>50KVA</t>
    <phoneticPr fontId="2"/>
  </si>
  <si>
    <t>蛍光灯</t>
    <rPh sb="0" eb="3">
      <t>ケイコウトウ</t>
    </rPh>
    <phoneticPr fontId="2"/>
  </si>
  <si>
    <t>本</t>
    <rPh sb="0" eb="1">
      <t>ホン</t>
    </rPh>
    <phoneticPr fontId="2"/>
  </si>
  <si>
    <t>B4対応</t>
    <rPh sb="2" eb="4">
      <t>タイオウ</t>
    </rPh>
    <phoneticPr fontId="2"/>
  </si>
  <si>
    <t>ミスト扇風機</t>
    <rPh sb="3" eb="6">
      <t>センプウキ</t>
    </rPh>
    <phoneticPr fontId="2"/>
  </si>
  <si>
    <t>土台単管組・床板張</t>
    <rPh sb="0" eb="2">
      <t>ドダイ</t>
    </rPh>
    <rPh sb="2" eb="4">
      <t>タンカン</t>
    </rPh>
    <rPh sb="4" eb="5">
      <t>クミ</t>
    </rPh>
    <rPh sb="6" eb="7">
      <t>ユカ</t>
    </rPh>
    <rPh sb="7" eb="8">
      <t>イタ</t>
    </rPh>
    <rPh sb="8" eb="9">
      <t>ハ</t>
    </rPh>
    <phoneticPr fontId="2"/>
  </si>
  <si>
    <t>カウンター</t>
    <phoneticPr fontId="2"/>
  </si>
  <si>
    <t>計数機</t>
    <rPh sb="0" eb="2">
      <t>ケイスウ</t>
    </rPh>
    <rPh sb="2" eb="3">
      <t>キ</t>
    </rPh>
    <phoneticPr fontId="2"/>
  </si>
  <si>
    <t>ステップボード</t>
    <phoneticPr fontId="2"/>
  </si>
  <si>
    <t>1,800×2,700</t>
    <phoneticPr fontId="2"/>
  </si>
  <si>
    <t>ベンチイス</t>
    <phoneticPr fontId="2"/>
  </si>
  <si>
    <t>艇計量ハカリ</t>
    <rPh sb="0" eb="1">
      <t>テイ</t>
    </rPh>
    <rPh sb="1" eb="3">
      <t>ケイリョウ</t>
    </rPh>
    <phoneticPr fontId="2"/>
  </si>
  <si>
    <t>1,800×450（クッション付き）</t>
    <rPh sb="15" eb="16">
      <t>ツ</t>
    </rPh>
    <phoneticPr fontId="2"/>
  </si>
  <si>
    <t>男子用トイレ</t>
    <rPh sb="0" eb="3">
      <t>ダンシヨウ</t>
    </rPh>
    <phoneticPr fontId="2"/>
  </si>
  <si>
    <t>洋式</t>
    <rPh sb="0" eb="2">
      <t>ヨウシキ</t>
    </rPh>
    <phoneticPr fontId="2"/>
  </si>
  <si>
    <t>女子用トイレ</t>
    <rPh sb="0" eb="3">
      <t>ジョシヨウ</t>
    </rPh>
    <phoneticPr fontId="2"/>
  </si>
  <si>
    <t>目隠しパネル</t>
    <rPh sb="0" eb="2">
      <t>メカク</t>
    </rPh>
    <phoneticPr fontId="2"/>
  </si>
  <si>
    <t>汲み取り</t>
    <rPh sb="0" eb="1">
      <t>ク</t>
    </rPh>
    <rPh sb="2" eb="3">
      <t>ト</t>
    </rPh>
    <phoneticPr fontId="2"/>
  </si>
  <si>
    <t>回</t>
    <rPh sb="0" eb="1">
      <t>カイ</t>
    </rPh>
    <phoneticPr fontId="2"/>
  </si>
  <si>
    <t>誘導棒</t>
    <rPh sb="0" eb="2">
      <t>ユウドウ</t>
    </rPh>
    <rPh sb="2" eb="3">
      <t>ボウ</t>
    </rPh>
    <phoneticPr fontId="2"/>
  </si>
  <si>
    <t>スタンド丸椅子</t>
    <rPh sb="4" eb="5">
      <t>マル</t>
    </rPh>
    <rPh sb="5" eb="7">
      <t>イス</t>
    </rPh>
    <phoneticPr fontId="2"/>
  </si>
  <si>
    <t>スリット板</t>
    <rPh sb="4" eb="5">
      <t>イタ</t>
    </rPh>
    <phoneticPr fontId="2"/>
  </si>
  <si>
    <t>ハンドスピーカー</t>
    <phoneticPr fontId="2"/>
  </si>
  <si>
    <t>待機指示パイプ</t>
    <rPh sb="0" eb="2">
      <t>タイキ</t>
    </rPh>
    <rPh sb="2" eb="4">
      <t>シジ</t>
    </rPh>
    <phoneticPr fontId="2"/>
  </si>
  <si>
    <t>単管キャップ</t>
    <rPh sb="0" eb="2">
      <t>タンカン</t>
    </rPh>
    <phoneticPr fontId="2"/>
  </si>
  <si>
    <t>6,300×4,500</t>
    <phoneticPr fontId="2"/>
  </si>
  <si>
    <t>3,500×4,500</t>
    <phoneticPr fontId="2"/>
  </si>
  <si>
    <t>寒冷紗</t>
    <rPh sb="0" eb="2">
      <t>カンレイ</t>
    </rPh>
    <phoneticPr fontId="2"/>
  </si>
  <si>
    <t>寒冷紗用棒</t>
    <rPh sb="0" eb="2">
      <t>カンレイ</t>
    </rPh>
    <rPh sb="3" eb="4">
      <t>ヨウ</t>
    </rPh>
    <rPh sb="4" eb="5">
      <t>ボウ</t>
    </rPh>
    <phoneticPr fontId="2"/>
  </si>
  <si>
    <t>中計（税抜）</t>
    <rPh sb="0" eb="2">
      <t>チュウケイ</t>
    </rPh>
    <rPh sb="3" eb="4">
      <t>ゼイ</t>
    </rPh>
    <rPh sb="4" eb="5">
      <t>ヌ</t>
    </rPh>
    <phoneticPr fontId="2"/>
  </si>
  <si>
    <t>小計</t>
    <rPh sb="0" eb="1">
      <t>ショウ</t>
    </rPh>
    <rPh sb="1" eb="2">
      <t>ケイ</t>
    </rPh>
    <phoneticPr fontId="2"/>
  </si>
  <si>
    <t>自転車</t>
    <rPh sb="0" eb="3">
      <t>ジテンシャ</t>
    </rPh>
    <phoneticPr fontId="2"/>
  </si>
  <si>
    <t>複合機（カラー）</t>
    <rPh sb="0" eb="3">
      <t>フクゴウキ</t>
    </rPh>
    <phoneticPr fontId="2"/>
  </si>
  <si>
    <t>ライフジャケット</t>
    <phoneticPr fontId="2"/>
  </si>
  <si>
    <t>式</t>
    <rPh sb="0" eb="1">
      <t>シキ</t>
    </rPh>
    <phoneticPr fontId="2"/>
  </si>
  <si>
    <t>気化式冷風機</t>
    <rPh sb="0" eb="6">
      <t>キカシキレイフウキ</t>
    </rPh>
    <phoneticPr fontId="2"/>
  </si>
  <si>
    <t>台</t>
    <rPh sb="0" eb="1">
      <t>ダイ</t>
    </rPh>
    <phoneticPr fontId="2"/>
  </si>
  <si>
    <t>救護室</t>
    <rPh sb="0" eb="2">
      <t>キュウゴ</t>
    </rPh>
    <rPh sb="2" eb="3">
      <t>シツ</t>
    </rPh>
    <phoneticPr fontId="2"/>
  </si>
  <si>
    <t>自衛隊控所</t>
    <rPh sb="0" eb="3">
      <t>ジエイタイ</t>
    </rPh>
    <rPh sb="3" eb="4">
      <t>ヒカエ</t>
    </rPh>
    <rPh sb="4" eb="5">
      <t>ショ</t>
    </rPh>
    <phoneticPr fontId="2"/>
  </si>
  <si>
    <t>既存トイレ（艇庫内）</t>
    <rPh sb="0" eb="2">
      <t>キゾン</t>
    </rPh>
    <rPh sb="6" eb="8">
      <t>テイコ</t>
    </rPh>
    <rPh sb="8" eb="9">
      <t>ナイ</t>
    </rPh>
    <phoneticPr fontId="2"/>
  </si>
  <si>
    <t>灰皿</t>
    <phoneticPr fontId="2"/>
  </si>
  <si>
    <t>バケツ</t>
    <phoneticPr fontId="2"/>
  </si>
  <si>
    <t>表彰用お盆</t>
    <rPh sb="0" eb="2">
      <t>ヒョウショウ</t>
    </rPh>
    <rPh sb="2" eb="3">
      <t>ヨウ</t>
    </rPh>
    <rPh sb="4" eb="5">
      <t>ボン</t>
    </rPh>
    <phoneticPr fontId="2"/>
  </si>
  <si>
    <t>ウェイト</t>
    <phoneticPr fontId="2"/>
  </si>
  <si>
    <t>手洗器</t>
    <rPh sb="0" eb="2">
      <t>テアラ</t>
    </rPh>
    <rPh sb="2" eb="3">
      <t>キ</t>
    </rPh>
    <phoneticPr fontId="2"/>
  </si>
  <si>
    <t>諸経費</t>
    <rPh sb="0" eb="3">
      <t>ショケイヒ</t>
    </rPh>
    <phoneticPr fontId="2"/>
  </si>
  <si>
    <t>日本のひなた宮崎 国スポカヌー（スラローム・ワイルドウォーター）競技リハーサル大会競技会場設営・撤去等業務</t>
    <rPh sb="0" eb="2">
      <t>ニホン</t>
    </rPh>
    <rPh sb="6" eb="8">
      <t>ミヤザキ</t>
    </rPh>
    <rPh sb="9" eb="10">
      <t>コク</t>
    </rPh>
    <rPh sb="32" eb="34">
      <t>キョウギ</t>
    </rPh>
    <rPh sb="39" eb="41">
      <t>タイカイ</t>
    </rPh>
    <rPh sb="41" eb="43">
      <t>キョウギ</t>
    </rPh>
    <rPh sb="43" eb="45">
      <t>カイジョウ</t>
    </rPh>
    <rPh sb="45" eb="47">
      <t>セツエイ</t>
    </rPh>
    <rPh sb="48" eb="50">
      <t>テッキョ</t>
    </rPh>
    <rPh sb="50" eb="51">
      <t>トウ</t>
    </rPh>
    <rPh sb="51" eb="53">
      <t>ギョウム</t>
    </rPh>
    <phoneticPr fontId="2"/>
  </si>
  <si>
    <t>記録掲示・ＴＶＳテント</t>
    <rPh sb="0" eb="2">
      <t>キロク</t>
    </rPh>
    <rPh sb="2" eb="4">
      <t>ケイジ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</si>
</sst>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rgb="FF0070C0"/>
      <name val="游ゴシック"/>
      <family val="3"/>
      <charset val="128"/>
      <scheme val="minor"/>
    </font>
    <font>
      <b/>
      <sz val="9"/>
      <color rgb="FF0070C0"/>
      <name val="游ゴシック"/>
      <family val="3"/>
      <charset val="128"/>
      <scheme val="minor"/>
    </font>
    <font>
      <sz val="9"/>
      <color rgb="FF0070C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9"/>
      <name val="游ゴシック"/>
      <family val="3"/>
      <charset val="128"/>
      <scheme val="minor"/>
    </font>
    <font>
      <b/>
      <sz val="7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0" fontId="7" fillId="0" borderId="0" xfId="0" applyFont="1" applyAlignment="1">
      <alignment horizontal="center" vertical="center" shrinkToFit="1"/>
    </xf>
    <xf numFmtId="0" fontId="4" fillId="2" borderId="0" xfId="0" applyFont="1" applyFill="1">
      <alignment vertical="center"/>
    </xf>
    <xf numFmtId="0" fontId="4" fillId="2" borderId="1" xfId="0" applyFont="1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distributed" textRotation="255" shrinkToFit="1"/>
    </xf>
    <xf numFmtId="0" fontId="5" fillId="2" borderId="0" xfId="0" applyFont="1" applyFill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38" fontId="10" fillId="0" borderId="0" xfId="0" applyNumberFormat="1" applyFont="1">
      <alignment vertical="center"/>
    </xf>
    <xf numFmtId="38" fontId="11" fillId="2" borderId="1" xfId="0" applyNumberFormat="1" applyFont="1" applyFill="1" applyBorder="1">
      <alignment vertical="center"/>
    </xf>
    <xf numFmtId="38" fontId="12" fillId="0" borderId="0" xfId="0" applyNumberFormat="1" applyFont="1">
      <alignment vertical="center"/>
    </xf>
    <xf numFmtId="0" fontId="4" fillId="2" borderId="1" xfId="0" applyFont="1" applyFill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38" fontId="11" fillId="2" borderId="7" xfId="0" applyNumberFormat="1" applyFont="1" applyFill="1" applyBorder="1">
      <alignment vertical="center"/>
    </xf>
    <xf numFmtId="0" fontId="8" fillId="0" borderId="5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>
      <alignment vertical="center"/>
    </xf>
    <xf numFmtId="38" fontId="11" fillId="2" borderId="5" xfId="0" applyNumberFormat="1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38" fontId="5" fillId="3" borderId="1" xfId="0" applyNumberFormat="1" applyFont="1" applyFill="1" applyBorder="1" applyAlignment="1">
      <alignment horizontal="right" vertical="center"/>
    </xf>
    <xf numFmtId="0" fontId="4" fillId="2" borderId="4" xfId="0" applyFont="1" applyFill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4" fillId="2" borderId="9" xfId="0" applyFont="1" applyFill="1" applyBorder="1">
      <alignment vertical="center"/>
    </xf>
    <xf numFmtId="0" fontId="4" fillId="0" borderId="14" xfId="0" applyFont="1" applyBorder="1">
      <alignment vertical="center"/>
    </xf>
    <xf numFmtId="0" fontId="4" fillId="2" borderId="14" xfId="0" applyFont="1" applyFill="1" applyBorder="1">
      <alignment vertical="center"/>
    </xf>
    <xf numFmtId="38" fontId="5" fillId="3" borderId="13" xfId="0" applyNumberFormat="1" applyFont="1" applyFill="1" applyBorder="1" applyAlignment="1">
      <alignment horizontal="right" vertical="center"/>
    </xf>
    <xf numFmtId="0" fontId="4" fillId="2" borderId="12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distributed" textRotation="255" indent="1" shrinkToFit="1"/>
    </xf>
    <xf numFmtId="0" fontId="5" fillId="3" borderId="17" xfId="0" applyFont="1" applyFill="1" applyBorder="1" applyAlignment="1">
      <alignment horizontal="center" vertical="distributed" textRotation="255" shrinkToFit="1"/>
    </xf>
    <xf numFmtId="38" fontId="11" fillId="3" borderId="16" xfId="0" applyNumberFormat="1" applyFont="1" applyFill="1" applyBorder="1" applyAlignment="1">
      <alignment horizontal="center" vertical="distributed" textRotation="255" indent="1" shrinkToFit="1"/>
    </xf>
    <xf numFmtId="0" fontId="6" fillId="3" borderId="1" xfId="0" applyFont="1" applyFill="1" applyBorder="1" applyAlignment="1">
      <alignment horizontal="center" vertical="center"/>
    </xf>
    <xf numFmtId="38" fontId="10" fillId="3" borderId="1" xfId="0" applyNumberFormat="1" applyFont="1" applyFill="1" applyBorder="1">
      <alignment vertical="center"/>
    </xf>
    <xf numFmtId="0" fontId="3" fillId="0" borderId="14" xfId="0" applyFont="1" applyBorder="1" applyAlignment="1">
      <alignment vertical="center" shrinkToFit="1"/>
    </xf>
    <xf numFmtId="0" fontId="15" fillId="0" borderId="5" xfId="2" applyFont="1" applyBorder="1" applyAlignment="1">
      <alignment horizontal="left" vertical="center"/>
    </xf>
    <xf numFmtId="0" fontId="15" fillId="0" borderId="1" xfId="2" applyFont="1" applyBorder="1" applyAlignment="1">
      <alignment vertical="center" shrinkToFit="1"/>
    </xf>
    <xf numFmtId="0" fontId="5" fillId="3" borderId="1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distributed" textRotation="255" indent="1" shrinkToFit="1"/>
    </xf>
    <xf numFmtId="0" fontId="6" fillId="3" borderId="16" xfId="0" applyFont="1" applyFill="1" applyBorder="1" applyAlignment="1">
      <alignment horizontal="center" vertical="distributed" textRotation="255" wrapText="1" indent="1" shrinkToFit="1"/>
    </xf>
    <xf numFmtId="0" fontId="16" fillId="3" borderId="16" xfId="0" applyFont="1" applyFill="1" applyBorder="1" applyAlignment="1">
      <alignment horizontal="center" vertical="distributed" textRotation="255" wrapText="1" indent="1" shrinkToFit="1"/>
    </xf>
    <xf numFmtId="3" fontId="4" fillId="2" borderId="1" xfId="0" applyNumberFormat="1" applyFont="1" applyFill="1" applyBorder="1" applyAlignment="1">
      <alignment horizontal="left" vertical="center"/>
    </xf>
    <xf numFmtId="0" fontId="5" fillId="3" borderId="18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4" fillId="2" borderId="12" xfId="0" applyFont="1" applyFill="1" applyBorder="1">
      <alignment vertical="center"/>
    </xf>
    <xf numFmtId="0" fontId="15" fillId="0" borderId="4" xfId="2" applyFont="1" applyBorder="1" applyAlignment="1">
      <alignment horizontal="left" vertical="center"/>
    </xf>
  </cellXfs>
  <cellStyles count="3">
    <cellStyle name="標準" xfId="0" builtinId="0"/>
    <cellStyle name="標準 3" xfId="2" xr:uid="{9E41584C-931A-4990-9A63-49538CC9896E}"/>
    <cellStyle name="標準 5" xfId="1" xr:uid="{F249F9C5-4BD9-4E3A-9EAD-A999BA1F93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B814E-70BF-4692-A8C0-5476992EF756}">
  <sheetPr>
    <pageSetUpPr fitToPage="1"/>
  </sheetPr>
  <dimension ref="A1:AR95"/>
  <sheetViews>
    <sheetView tabSelected="1" zoomScaleNormal="100" workbookViewId="0">
      <pane xSplit="3" ySplit="3" topLeftCell="D77" activePane="bottomRight" state="frozen"/>
      <selection pane="topRight" activeCell="D1" sqref="D1"/>
      <selection pane="bottomLeft" activeCell="A4" sqref="A4"/>
      <selection pane="bottomRight" activeCell="G3" sqref="G3"/>
    </sheetView>
  </sheetViews>
  <sheetFormatPr defaultRowHeight="18.75" customHeight="1" x14ac:dyDescent="0.55000000000000004"/>
  <cols>
    <col min="1" max="1" width="19.33203125" style="2" customWidth="1"/>
    <col min="2" max="2" width="31.08203125" style="2" customWidth="1"/>
    <col min="3" max="3" width="3.58203125" style="24" customWidth="1"/>
    <col min="4" max="39" width="4.33203125" style="3" customWidth="1"/>
    <col min="40" max="40" width="5.58203125" style="5" customWidth="1"/>
    <col min="41" max="41" width="1.25" style="2" customWidth="1"/>
    <col min="42" max="43" width="12.58203125" style="20" customWidth="1"/>
  </cols>
  <sheetData>
    <row r="1" spans="1:43" ht="25" customHeight="1" x14ac:dyDescent="0.55000000000000004">
      <c r="A1" s="1" t="s">
        <v>165</v>
      </c>
      <c r="I1" s="1"/>
      <c r="P1" s="1"/>
    </row>
    <row r="2" spans="1:43" ht="14.15" customHeight="1" x14ac:dyDescent="0.55000000000000004">
      <c r="A2" s="67"/>
      <c r="B2" s="60"/>
      <c r="C2" s="61"/>
      <c r="D2" s="49">
        <v>1</v>
      </c>
      <c r="E2" s="49">
        <v>2</v>
      </c>
      <c r="F2" s="49">
        <v>3</v>
      </c>
      <c r="G2" s="49">
        <v>4</v>
      </c>
      <c r="H2" s="49">
        <v>5</v>
      </c>
      <c r="I2" s="49">
        <v>6</v>
      </c>
      <c r="J2" s="49">
        <v>7</v>
      </c>
      <c r="K2" s="49">
        <v>8</v>
      </c>
      <c r="L2" s="49">
        <v>9</v>
      </c>
      <c r="M2" s="49">
        <v>12</v>
      </c>
      <c r="N2" s="49">
        <v>13</v>
      </c>
      <c r="O2" s="49">
        <v>14</v>
      </c>
      <c r="P2" s="49">
        <v>16</v>
      </c>
      <c r="Q2" s="49">
        <v>17</v>
      </c>
      <c r="R2" s="49">
        <v>18</v>
      </c>
      <c r="S2" s="49">
        <v>21</v>
      </c>
      <c r="T2" s="49">
        <v>22</v>
      </c>
      <c r="U2" s="49">
        <v>23</v>
      </c>
      <c r="V2" s="49">
        <v>24</v>
      </c>
      <c r="W2" s="49">
        <v>28</v>
      </c>
      <c r="X2" s="49">
        <v>29</v>
      </c>
      <c r="Y2" s="49">
        <v>31</v>
      </c>
      <c r="Z2" s="49">
        <v>32</v>
      </c>
      <c r="AA2" s="49">
        <v>33</v>
      </c>
      <c r="AB2" s="49">
        <v>34</v>
      </c>
      <c r="AC2" s="49">
        <v>35</v>
      </c>
      <c r="AD2" s="49">
        <v>36</v>
      </c>
      <c r="AE2" s="49">
        <v>37</v>
      </c>
      <c r="AF2" s="49">
        <v>38</v>
      </c>
      <c r="AG2" s="49">
        <v>39</v>
      </c>
      <c r="AH2" s="49" t="s">
        <v>38</v>
      </c>
      <c r="AI2" s="49" t="s">
        <v>39</v>
      </c>
      <c r="AJ2" s="49" t="s">
        <v>40</v>
      </c>
      <c r="AK2" s="49" t="s">
        <v>41</v>
      </c>
      <c r="AL2" s="49" t="s">
        <v>42</v>
      </c>
      <c r="AM2" s="49" t="s">
        <v>43</v>
      </c>
      <c r="AN2" s="15"/>
      <c r="AP2" s="50"/>
      <c r="AQ2" s="50"/>
    </row>
    <row r="3" spans="1:43" s="6" customFormat="1" ht="226" customHeight="1" thickBot="1" x14ac:dyDescent="0.6">
      <c r="A3" s="68"/>
      <c r="B3" s="62"/>
      <c r="C3" s="63"/>
      <c r="D3" s="46" t="s">
        <v>44</v>
      </c>
      <c r="E3" s="46" t="s">
        <v>45</v>
      </c>
      <c r="F3" s="46" t="s">
        <v>46</v>
      </c>
      <c r="G3" s="46" t="s">
        <v>47</v>
      </c>
      <c r="H3" s="46" t="s">
        <v>156</v>
      </c>
      <c r="I3" s="46" t="s">
        <v>157</v>
      </c>
      <c r="J3" s="46" t="s">
        <v>48</v>
      </c>
      <c r="K3" s="46" t="s">
        <v>115</v>
      </c>
      <c r="L3" s="46" t="s">
        <v>49</v>
      </c>
      <c r="M3" s="46" t="s">
        <v>50</v>
      </c>
      <c r="N3" s="46" t="s">
        <v>51</v>
      </c>
      <c r="O3" s="46" t="s">
        <v>52</v>
      </c>
      <c r="P3" s="46" t="s">
        <v>53</v>
      </c>
      <c r="Q3" s="46" t="s">
        <v>65</v>
      </c>
      <c r="R3" s="46" t="s">
        <v>54</v>
      </c>
      <c r="S3" s="46" t="s">
        <v>55</v>
      </c>
      <c r="T3" s="46" t="s">
        <v>56</v>
      </c>
      <c r="U3" s="46" t="s">
        <v>166</v>
      </c>
      <c r="V3" s="46" t="s">
        <v>58</v>
      </c>
      <c r="W3" s="46" t="s">
        <v>59</v>
      </c>
      <c r="X3" s="46" t="s">
        <v>67</v>
      </c>
      <c r="Y3" s="46" t="s">
        <v>60</v>
      </c>
      <c r="Z3" s="46" t="s">
        <v>61</v>
      </c>
      <c r="AA3" s="46" t="s">
        <v>62</v>
      </c>
      <c r="AB3" s="46" t="s">
        <v>63</v>
      </c>
      <c r="AC3" s="56" t="s">
        <v>68</v>
      </c>
      <c r="AD3" s="46" t="s">
        <v>158</v>
      </c>
      <c r="AE3" s="55" t="s">
        <v>64</v>
      </c>
      <c r="AF3" s="55" t="s">
        <v>69</v>
      </c>
      <c r="AG3" s="56" t="s">
        <v>66</v>
      </c>
      <c r="AH3" s="57" t="s">
        <v>70</v>
      </c>
      <c r="AI3" s="57" t="s">
        <v>71</v>
      </c>
      <c r="AJ3" s="56" t="s">
        <v>72</v>
      </c>
      <c r="AK3" s="46" t="s">
        <v>73</v>
      </c>
      <c r="AL3" s="46" t="s">
        <v>74</v>
      </c>
      <c r="AM3" s="46" t="s">
        <v>75</v>
      </c>
      <c r="AN3" s="47" t="s">
        <v>0</v>
      </c>
      <c r="AO3" s="51"/>
      <c r="AP3" s="48" t="s">
        <v>1</v>
      </c>
      <c r="AQ3" s="48" t="s">
        <v>2</v>
      </c>
    </row>
    <row r="4" spans="1:43" s="7" customFormat="1" ht="14.5" customHeight="1" thickTop="1" x14ac:dyDescent="0.55000000000000004">
      <c r="A4" s="19" t="s">
        <v>3</v>
      </c>
      <c r="B4" s="19" t="s">
        <v>4</v>
      </c>
      <c r="C4" s="25" t="s">
        <v>5</v>
      </c>
      <c r="D4" s="26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59"/>
      <c r="AO4" s="8"/>
      <c r="AP4" s="28"/>
      <c r="AQ4" s="28"/>
    </row>
    <row r="5" spans="1:43" s="8" customFormat="1" ht="15" x14ac:dyDescent="0.55000000000000004">
      <c r="A5" s="23" t="s">
        <v>6</v>
      </c>
      <c r="B5" s="23" t="s">
        <v>78</v>
      </c>
      <c r="C5" s="11" t="s">
        <v>7</v>
      </c>
      <c r="D5" s="16">
        <v>4</v>
      </c>
      <c r="E5" s="10">
        <v>4</v>
      </c>
      <c r="F5" s="10"/>
      <c r="G5" s="10">
        <v>12</v>
      </c>
      <c r="H5" s="10">
        <v>1</v>
      </c>
      <c r="I5" s="10">
        <v>4</v>
      </c>
      <c r="J5" s="10">
        <v>4</v>
      </c>
      <c r="K5" s="10">
        <v>4</v>
      </c>
      <c r="L5" s="10">
        <v>20</v>
      </c>
      <c r="M5" s="10">
        <v>4</v>
      </c>
      <c r="N5" s="10">
        <v>4</v>
      </c>
      <c r="O5" s="10">
        <v>4</v>
      </c>
      <c r="P5" s="10">
        <v>6</v>
      </c>
      <c r="Q5" s="10"/>
      <c r="R5" s="10">
        <v>12</v>
      </c>
      <c r="S5" s="10">
        <v>4</v>
      </c>
      <c r="T5" s="10">
        <v>4</v>
      </c>
      <c r="U5" s="10">
        <v>2</v>
      </c>
      <c r="V5" s="10">
        <v>2</v>
      </c>
      <c r="W5" s="10"/>
      <c r="X5" s="10"/>
      <c r="Y5" s="10">
        <v>4</v>
      </c>
      <c r="Z5" s="10">
        <v>4</v>
      </c>
      <c r="AA5" s="10"/>
      <c r="AB5" s="10"/>
      <c r="AC5" s="10"/>
      <c r="AD5" s="10"/>
      <c r="AE5" s="10"/>
      <c r="AF5" s="10"/>
      <c r="AG5" s="10">
        <v>4</v>
      </c>
      <c r="AH5" s="10">
        <v>4</v>
      </c>
      <c r="AI5" s="10"/>
      <c r="AJ5" s="10">
        <v>1</v>
      </c>
      <c r="AK5" s="10">
        <v>4</v>
      </c>
      <c r="AL5" s="10">
        <v>4</v>
      </c>
      <c r="AM5" s="10"/>
      <c r="AN5" s="15">
        <f t="shared" ref="AN5:AN48" si="0">SUM(D5:AM5)</f>
        <v>120</v>
      </c>
      <c r="AP5" s="21"/>
      <c r="AQ5" s="21">
        <f t="shared" ref="AQ5:AQ48" si="1">AP5*AN5</f>
        <v>0</v>
      </c>
    </row>
    <row r="6" spans="1:43" s="8" customFormat="1" ht="15" x14ac:dyDescent="0.55000000000000004">
      <c r="A6" s="23" t="s">
        <v>6</v>
      </c>
      <c r="B6" s="23" t="s">
        <v>131</v>
      </c>
      <c r="C6" s="11" t="s">
        <v>7</v>
      </c>
      <c r="D6" s="16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>
        <v>4</v>
      </c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5">
        <f t="shared" si="0"/>
        <v>4</v>
      </c>
      <c r="AP6" s="21"/>
      <c r="AQ6" s="21">
        <f t="shared" si="1"/>
        <v>0</v>
      </c>
    </row>
    <row r="7" spans="1:43" s="8" customFormat="1" ht="15" x14ac:dyDescent="0.55000000000000004">
      <c r="A7" s="23" t="s">
        <v>8</v>
      </c>
      <c r="B7" s="23"/>
      <c r="C7" s="11" t="s">
        <v>9</v>
      </c>
      <c r="D7" s="16">
        <v>8</v>
      </c>
      <c r="E7" s="10">
        <v>20</v>
      </c>
      <c r="F7" s="10"/>
      <c r="G7" s="10">
        <v>18</v>
      </c>
      <c r="H7" s="10">
        <v>3</v>
      </c>
      <c r="I7" s="10">
        <v>20</v>
      </c>
      <c r="J7" s="10">
        <v>6</v>
      </c>
      <c r="K7" s="10">
        <v>12</v>
      </c>
      <c r="L7" s="10">
        <v>71</v>
      </c>
      <c r="M7" s="10">
        <v>16</v>
      </c>
      <c r="N7" s="10">
        <v>12</v>
      </c>
      <c r="O7" s="10">
        <v>12</v>
      </c>
      <c r="P7" s="10">
        <v>24</v>
      </c>
      <c r="Q7" s="10"/>
      <c r="R7" s="10">
        <v>50</v>
      </c>
      <c r="S7" s="10">
        <v>6</v>
      </c>
      <c r="T7" s="10">
        <v>4</v>
      </c>
      <c r="U7" s="10">
        <v>4</v>
      </c>
      <c r="V7" s="10">
        <v>4</v>
      </c>
      <c r="W7" s="10"/>
      <c r="X7" s="10"/>
      <c r="Y7" s="10">
        <v>6</v>
      </c>
      <c r="Z7" s="10">
        <v>6</v>
      </c>
      <c r="AA7" s="10"/>
      <c r="AB7" s="10"/>
      <c r="AC7" s="10"/>
      <c r="AD7" s="10"/>
      <c r="AE7" s="10"/>
      <c r="AF7" s="10"/>
      <c r="AG7" s="10">
        <v>26</v>
      </c>
      <c r="AH7" s="10">
        <v>7</v>
      </c>
      <c r="AI7" s="10"/>
      <c r="AJ7" s="10">
        <v>3</v>
      </c>
      <c r="AK7" s="10">
        <v>7</v>
      </c>
      <c r="AL7" s="10">
        <v>6</v>
      </c>
      <c r="AM7" s="10"/>
      <c r="AN7" s="15">
        <f t="shared" si="0"/>
        <v>351</v>
      </c>
      <c r="AP7" s="21"/>
      <c r="AQ7" s="21">
        <f t="shared" si="1"/>
        <v>0</v>
      </c>
    </row>
    <row r="8" spans="1:43" s="8" customFormat="1" ht="15" x14ac:dyDescent="0.55000000000000004">
      <c r="A8" s="23" t="s">
        <v>14</v>
      </c>
      <c r="B8" s="23" t="s">
        <v>79</v>
      </c>
      <c r="C8" s="11" t="s">
        <v>12</v>
      </c>
      <c r="D8" s="16"/>
      <c r="E8" s="10">
        <v>1</v>
      </c>
      <c r="F8" s="10"/>
      <c r="G8" s="10">
        <v>2</v>
      </c>
      <c r="H8" s="10"/>
      <c r="I8" s="10"/>
      <c r="J8" s="10"/>
      <c r="K8" s="10"/>
      <c r="L8" s="10"/>
      <c r="M8" s="10">
        <v>1</v>
      </c>
      <c r="N8" s="10"/>
      <c r="O8" s="10"/>
      <c r="P8" s="10">
        <v>1</v>
      </c>
      <c r="Q8" s="10"/>
      <c r="R8" s="10">
        <v>1</v>
      </c>
      <c r="S8" s="10">
        <v>1</v>
      </c>
      <c r="T8" s="10">
        <v>2</v>
      </c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>
        <v>1</v>
      </c>
      <c r="AH8" s="18"/>
      <c r="AI8" s="18"/>
      <c r="AJ8" s="18"/>
      <c r="AK8" s="18"/>
      <c r="AL8" s="18"/>
      <c r="AM8" s="18"/>
      <c r="AN8" s="54">
        <f t="shared" si="0"/>
        <v>10</v>
      </c>
      <c r="AP8" s="21"/>
      <c r="AQ8" s="21">
        <f t="shared" si="1"/>
        <v>0</v>
      </c>
    </row>
    <row r="9" spans="1:43" s="8" customFormat="1" ht="15" x14ac:dyDescent="0.55000000000000004">
      <c r="A9" s="23" t="s">
        <v>15</v>
      </c>
      <c r="B9" s="23" t="s">
        <v>90</v>
      </c>
      <c r="C9" s="11" t="s">
        <v>12</v>
      </c>
      <c r="D9" s="16"/>
      <c r="E9" s="10"/>
      <c r="F9" s="10"/>
      <c r="G9" s="10">
        <v>2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54">
        <f t="shared" si="0"/>
        <v>2</v>
      </c>
      <c r="AP9" s="21"/>
      <c r="AQ9" s="21">
        <f t="shared" si="1"/>
        <v>0</v>
      </c>
    </row>
    <row r="10" spans="1:43" s="8" customFormat="1" ht="15" x14ac:dyDescent="0.55000000000000004">
      <c r="A10" s="23" t="s">
        <v>16</v>
      </c>
      <c r="B10" s="23" t="s">
        <v>17</v>
      </c>
      <c r="C10" s="11" t="s">
        <v>12</v>
      </c>
      <c r="D10" s="16">
        <v>2</v>
      </c>
      <c r="E10" s="10">
        <v>2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5">
        <f t="shared" si="0"/>
        <v>4</v>
      </c>
      <c r="AP10" s="21"/>
      <c r="AQ10" s="21">
        <f t="shared" si="1"/>
        <v>0</v>
      </c>
    </row>
    <row r="11" spans="1:43" s="8" customFormat="1" ht="15" x14ac:dyDescent="0.55000000000000004">
      <c r="A11" s="23" t="s">
        <v>82</v>
      </c>
      <c r="B11" s="23"/>
      <c r="C11" s="11" t="s">
        <v>12</v>
      </c>
      <c r="D11" s="16">
        <v>1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5">
        <f t="shared" si="0"/>
        <v>1</v>
      </c>
      <c r="AP11" s="21"/>
      <c r="AQ11" s="21">
        <f t="shared" si="1"/>
        <v>0</v>
      </c>
    </row>
    <row r="12" spans="1:43" s="8" customFormat="1" ht="15" x14ac:dyDescent="0.55000000000000004">
      <c r="A12" s="23" t="s">
        <v>151</v>
      </c>
      <c r="B12" s="23"/>
      <c r="C12" s="11" t="s">
        <v>12</v>
      </c>
      <c r="D12" s="16">
        <v>1</v>
      </c>
      <c r="E12" s="10"/>
      <c r="F12" s="10"/>
      <c r="G12" s="10">
        <v>1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5">
        <f t="shared" si="0"/>
        <v>2</v>
      </c>
      <c r="AP12" s="21"/>
      <c r="AQ12" s="21">
        <f t="shared" si="1"/>
        <v>0</v>
      </c>
    </row>
    <row r="13" spans="1:43" s="8" customFormat="1" ht="15" x14ac:dyDescent="0.55000000000000004">
      <c r="A13" s="23" t="s">
        <v>112</v>
      </c>
      <c r="B13" s="23"/>
      <c r="C13" s="11" t="s">
        <v>12</v>
      </c>
      <c r="D13" s="16"/>
      <c r="E13" s="10"/>
      <c r="F13" s="10"/>
      <c r="G13" s="10"/>
      <c r="H13" s="10"/>
      <c r="I13" s="10"/>
      <c r="J13" s="10">
        <v>1</v>
      </c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>
        <v>1</v>
      </c>
      <c r="Z13" s="10">
        <v>1</v>
      </c>
      <c r="AA13" s="10"/>
      <c r="AB13" s="10"/>
      <c r="AC13" s="10"/>
      <c r="AD13" s="10"/>
      <c r="AE13" s="10"/>
      <c r="AF13" s="10"/>
      <c r="AG13" s="10"/>
      <c r="AH13" s="10">
        <v>1</v>
      </c>
      <c r="AI13" s="10"/>
      <c r="AJ13" s="10"/>
      <c r="AK13" s="10">
        <v>1</v>
      </c>
      <c r="AL13" s="10">
        <v>1</v>
      </c>
      <c r="AM13" s="10"/>
      <c r="AN13" s="15">
        <f t="shared" si="0"/>
        <v>6</v>
      </c>
      <c r="AP13" s="21"/>
      <c r="AQ13" s="21">
        <f t="shared" si="1"/>
        <v>0</v>
      </c>
    </row>
    <row r="14" spans="1:43" s="8" customFormat="1" ht="15" x14ac:dyDescent="0.55000000000000004">
      <c r="A14" s="23" t="s">
        <v>18</v>
      </c>
      <c r="B14" s="23" t="s">
        <v>19</v>
      </c>
      <c r="C14" s="11" t="s">
        <v>20</v>
      </c>
      <c r="D14" s="16">
        <v>2</v>
      </c>
      <c r="E14" s="10">
        <v>2</v>
      </c>
      <c r="F14" s="10"/>
      <c r="G14" s="10">
        <v>6</v>
      </c>
      <c r="H14" s="10"/>
      <c r="I14" s="10"/>
      <c r="J14" s="10">
        <v>2</v>
      </c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>
        <v>1</v>
      </c>
      <c r="AI14" s="10"/>
      <c r="AJ14" s="10"/>
      <c r="AK14" s="10">
        <v>1</v>
      </c>
      <c r="AL14" s="10">
        <v>1</v>
      </c>
      <c r="AM14" s="10"/>
      <c r="AN14" s="15">
        <f t="shared" si="0"/>
        <v>15</v>
      </c>
      <c r="AP14" s="21"/>
      <c r="AQ14" s="21">
        <f t="shared" si="1"/>
        <v>0</v>
      </c>
    </row>
    <row r="15" spans="1:43" s="8" customFormat="1" ht="15" x14ac:dyDescent="0.55000000000000004">
      <c r="A15" s="23" t="s">
        <v>21</v>
      </c>
      <c r="B15" s="23" t="s">
        <v>80</v>
      </c>
      <c r="C15" s="11" t="s">
        <v>12</v>
      </c>
      <c r="D15" s="16">
        <v>1</v>
      </c>
      <c r="E15" s="10">
        <v>1</v>
      </c>
      <c r="F15" s="10"/>
      <c r="G15" s="10">
        <v>2</v>
      </c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>
        <v>1</v>
      </c>
      <c r="T15" s="10">
        <v>1</v>
      </c>
      <c r="U15" s="10">
        <v>1</v>
      </c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5">
        <f t="shared" si="0"/>
        <v>7</v>
      </c>
      <c r="AP15" s="21"/>
      <c r="AQ15" s="21">
        <f t="shared" si="1"/>
        <v>0</v>
      </c>
    </row>
    <row r="16" spans="1:43" s="8" customFormat="1" ht="15" x14ac:dyDescent="0.55000000000000004">
      <c r="A16" s="23" t="s">
        <v>22</v>
      </c>
      <c r="B16" s="23"/>
      <c r="C16" s="11" t="s">
        <v>12</v>
      </c>
      <c r="D16" s="16"/>
      <c r="E16" s="10">
        <v>40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5">
        <f t="shared" si="0"/>
        <v>40</v>
      </c>
      <c r="AP16" s="21"/>
      <c r="AQ16" s="21">
        <f t="shared" si="1"/>
        <v>0</v>
      </c>
    </row>
    <row r="17" spans="1:43" s="8" customFormat="1" ht="15" x14ac:dyDescent="0.55000000000000004">
      <c r="A17" s="23" t="s">
        <v>23</v>
      </c>
      <c r="B17" s="23"/>
      <c r="C17" s="11" t="s">
        <v>12</v>
      </c>
      <c r="D17" s="16">
        <v>1</v>
      </c>
      <c r="E17" s="10">
        <v>1</v>
      </c>
      <c r="F17" s="10"/>
      <c r="G17" s="10">
        <v>2</v>
      </c>
      <c r="H17" s="10">
        <v>1</v>
      </c>
      <c r="I17" s="10"/>
      <c r="J17" s="10">
        <v>1</v>
      </c>
      <c r="K17" s="10"/>
      <c r="L17" s="10">
        <v>1</v>
      </c>
      <c r="M17" s="10"/>
      <c r="N17" s="10"/>
      <c r="O17" s="10"/>
      <c r="P17" s="10">
        <v>1</v>
      </c>
      <c r="Q17" s="10"/>
      <c r="R17" s="10">
        <v>1</v>
      </c>
      <c r="S17" s="10">
        <v>1</v>
      </c>
      <c r="T17" s="10">
        <v>1</v>
      </c>
      <c r="U17" s="10"/>
      <c r="V17" s="10">
        <v>1</v>
      </c>
      <c r="W17" s="10"/>
      <c r="X17" s="10"/>
      <c r="Y17" s="10">
        <v>1</v>
      </c>
      <c r="Z17" s="10"/>
      <c r="AA17" s="10"/>
      <c r="AB17" s="10"/>
      <c r="AC17" s="10"/>
      <c r="AD17" s="10"/>
      <c r="AE17" s="10"/>
      <c r="AF17" s="10"/>
      <c r="AG17" s="10"/>
      <c r="AH17" s="10">
        <v>1</v>
      </c>
      <c r="AI17" s="10"/>
      <c r="AJ17" s="10">
        <v>1</v>
      </c>
      <c r="AK17" s="10">
        <v>1</v>
      </c>
      <c r="AL17" s="10">
        <v>1</v>
      </c>
      <c r="AM17" s="10"/>
      <c r="AN17" s="15">
        <f t="shared" si="0"/>
        <v>17</v>
      </c>
      <c r="AP17" s="21"/>
      <c r="AQ17" s="21">
        <f t="shared" si="1"/>
        <v>0</v>
      </c>
    </row>
    <row r="18" spans="1:43" s="8" customFormat="1" ht="15" x14ac:dyDescent="0.55000000000000004">
      <c r="A18" s="23" t="s">
        <v>99</v>
      </c>
      <c r="B18" s="23"/>
      <c r="C18" s="11" t="s">
        <v>12</v>
      </c>
      <c r="D18" s="16"/>
      <c r="E18" s="10"/>
      <c r="F18" s="10"/>
      <c r="G18" s="10"/>
      <c r="H18" s="10">
        <v>1</v>
      </c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5">
        <f t="shared" si="0"/>
        <v>1</v>
      </c>
      <c r="AP18" s="21"/>
      <c r="AQ18" s="21">
        <f t="shared" si="1"/>
        <v>0</v>
      </c>
    </row>
    <row r="19" spans="1:43" s="8" customFormat="1" ht="15" x14ac:dyDescent="0.55000000000000004">
      <c r="A19" s="23" t="s">
        <v>100</v>
      </c>
      <c r="B19" s="23"/>
      <c r="C19" s="11" t="s">
        <v>10</v>
      </c>
      <c r="D19" s="16"/>
      <c r="E19" s="10"/>
      <c r="F19" s="10"/>
      <c r="G19" s="10"/>
      <c r="H19" s="10">
        <v>1</v>
      </c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5">
        <f t="shared" si="0"/>
        <v>1</v>
      </c>
      <c r="AP19" s="21"/>
      <c r="AQ19" s="21">
        <f t="shared" si="1"/>
        <v>0</v>
      </c>
    </row>
    <row r="20" spans="1:43" s="8" customFormat="1" ht="15" x14ac:dyDescent="0.55000000000000004">
      <c r="A20" s="23" t="s">
        <v>101</v>
      </c>
      <c r="B20" s="23"/>
      <c r="C20" s="11" t="s">
        <v>9</v>
      </c>
      <c r="D20" s="16"/>
      <c r="E20" s="10"/>
      <c r="F20" s="10"/>
      <c r="G20" s="10"/>
      <c r="H20" s="10">
        <v>1</v>
      </c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5">
        <f t="shared" si="0"/>
        <v>1</v>
      </c>
      <c r="AP20" s="21"/>
      <c r="AQ20" s="21">
        <f t="shared" si="1"/>
        <v>0</v>
      </c>
    </row>
    <row r="21" spans="1:43" s="8" customFormat="1" ht="15" x14ac:dyDescent="0.55000000000000004">
      <c r="A21" s="23" t="s">
        <v>102</v>
      </c>
      <c r="B21" s="23"/>
      <c r="C21" s="11" t="s">
        <v>12</v>
      </c>
      <c r="D21" s="16"/>
      <c r="E21" s="10"/>
      <c r="F21" s="10"/>
      <c r="G21" s="10"/>
      <c r="H21" s="10">
        <v>1</v>
      </c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5">
        <f t="shared" si="0"/>
        <v>1</v>
      </c>
      <c r="AP21" s="21"/>
      <c r="AQ21" s="21">
        <f t="shared" si="1"/>
        <v>0</v>
      </c>
    </row>
    <row r="22" spans="1:43" s="8" customFormat="1" ht="15" x14ac:dyDescent="0.55000000000000004">
      <c r="A22" s="23" t="s">
        <v>103</v>
      </c>
      <c r="B22" s="23"/>
      <c r="C22" s="11" t="s">
        <v>12</v>
      </c>
      <c r="D22" s="16"/>
      <c r="E22" s="10"/>
      <c r="F22" s="10"/>
      <c r="G22" s="10"/>
      <c r="H22" s="10">
        <v>1</v>
      </c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5">
        <f t="shared" si="0"/>
        <v>1</v>
      </c>
      <c r="AP22" s="21"/>
      <c r="AQ22" s="21">
        <f t="shared" si="1"/>
        <v>0</v>
      </c>
    </row>
    <row r="23" spans="1:43" s="8" customFormat="1" ht="15" x14ac:dyDescent="0.55000000000000004">
      <c r="A23" s="23" t="s">
        <v>104</v>
      </c>
      <c r="B23" s="23"/>
      <c r="C23" s="11" t="s">
        <v>12</v>
      </c>
      <c r="D23" s="16"/>
      <c r="E23" s="10"/>
      <c r="F23" s="10"/>
      <c r="G23" s="10"/>
      <c r="H23" s="10">
        <v>1</v>
      </c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5">
        <f t="shared" si="0"/>
        <v>1</v>
      </c>
      <c r="AP23" s="21"/>
      <c r="AQ23" s="21">
        <f t="shared" si="1"/>
        <v>0</v>
      </c>
    </row>
    <row r="24" spans="1:43" s="8" customFormat="1" ht="15" x14ac:dyDescent="0.55000000000000004">
      <c r="A24" s="23" t="s">
        <v>105</v>
      </c>
      <c r="B24" s="23" t="s">
        <v>106</v>
      </c>
      <c r="C24" s="11" t="s">
        <v>20</v>
      </c>
      <c r="D24" s="16"/>
      <c r="E24" s="10"/>
      <c r="F24" s="10"/>
      <c r="G24" s="10"/>
      <c r="H24" s="10">
        <v>1</v>
      </c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5">
        <f t="shared" si="0"/>
        <v>1</v>
      </c>
      <c r="AP24" s="21"/>
      <c r="AQ24" s="21">
        <f t="shared" si="1"/>
        <v>0</v>
      </c>
    </row>
    <row r="25" spans="1:43" s="8" customFormat="1" ht="15" x14ac:dyDescent="0.55000000000000004">
      <c r="A25" s="23" t="s">
        <v>107</v>
      </c>
      <c r="B25" s="23"/>
      <c r="C25" s="11" t="s">
        <v>20</v>
      </c>
      <c r="D25" s="16"/>
      <c r="E25" s="10"/>
      <c r="F25" s="10"/>
      <c r="G25" s="10"/>
      <c r="H25" s="10">
        <v>1</v>
      </c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5">
        <f t="shared" si="0"/>
        <v>1</v>
      </c>
      <c r="AP25" s="21"/>
      <c r="AQ25" s="21">
        <f t="shared" si="1"/>
        <v>0</v>
      </c>
    </row>
    <row r="26" spans="1:43" s="8" customFormat="1" ht="15" x14ac:dyDescent="0.55000000000000004">
      <c r="A26" s="23" t="s">
        <v>108</v>
      </c>
      <c r="B26" s="23"/>
      <c r="C26" s="11" t="s">
        <v>11</v>
      </c>
      <c r="D26" s="16"/>
      <c r="E26" s="10"/>
      <c r="F26" s="10"/>
      <c r="G26" s="10"/>
      <c r="H26" s="10">
        <v>1</v>
      </c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>
        <v>2</v>
      </c>
      <c r="AG26" s="10"/>
      <c r="AH26" s="10"/>
      <c r="AI26" s="10"/>
      <c r="AJ26" s="10"/>
      <c r="AK26" s="10"/>
      <c r="AL26" s="10"/>
      <c r="AM26" s="10"/>
      <c r="AN26" s="15">
        <f t="shared" si="0"/>
        <v>3</v>
      </c>
      <c r="AP26" s="21"/>
      <c r="AQ26" s="21">
        <f t="shared" si="1"/>
        <v>0</v>
      </c>
    </row>
    <row r="27" spans="1:43" s="8" customFormat="1" ht="15" x14ac:dyDescent="0.55000000000000004">
      <c r="A27" s="23" t="s">
        <v>25</v>
      </c>
      <c r="B27" s="23"/>
      <c r="C27" s="11" t="s">
        <v>12</v>
      </c>
      <c r="D27" s="16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>
        <v>2</v>
      </c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5">
        <f t="shared" si="0"/>
        <v>2</v>
      </c>
      <c r="AP27" s="21"/>
      <c r="AQ27" s="21">
        <f t="shared" si="1"/>
        <v>0</v>
      </c>
    </row>
    <row r="28" spans="1:43" s="8" customFormat="1" ht="15" x14ac:dyDescent="0.55000000000000004">
      <c r="A28" s="9" t="s">
        <v>127</v>
      </c>
      <c r="B28" s="23"/>
      <c r="C28" s="11" t="s">
        <v>24</v>
      </c>
      <c r="D28" s="16"/>
      <c r="E28" s="10"/>
      <c r="F28" s="10"/>
      <c r="G28" s="10"/>
      <c r="H28" s="10"/>
      <c r="I28" s="10">
        <v>20</v>
      </c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>
        <v>80</v>
      </c>
      <c r="X28" s="10"/>
      <c r="Y28" s="10">
        <v>4</v>
      </c>
      <c r="Z28" s="10">
        <v>4</v>
      </c>
      <c r="AA28" s="10"/>
      <c r="AB28" s="10"/>
      <c r="AC28" s="10"/>
      <c r="AD28" s="10"/>
      <c r="AE28" s="10"/>
      <c r="AF28" s="10">
        <v>40</v>
      </c>
      <c r="AG28" s="10"/>
      <c r="AH28" s="10"/>
      <c r="AI28" s="10"/>
      <c r="AJ28" s="10"/>
      <c r="AK28" s="10"/>
      <c r="AL28" s="10"/>
      <c r="AM28" s="10"/>
      <c r="AN28" s="15">
        <f t="shared" si="0"/>
        <v>148</v>
      </c>
      <c r="AP28" s="21"/>
      <c r="AQ28" s="21">
        <f t="shared" si="1"/>
        <v>0</v>
      </c>
    </row>
    <row r="29" spans="1:43" s="8" customFormat="1" ht="15" x14ac:dyDescent="0.55000000000000004">
      <c r="A29" s="23" t="s">
        <v>130</v>
      </c>
      <c r="B29" s="23"/>
      <c r="C29" s="11" t="s">
        <v>20</v>
      </c>
      <c r="D29" s="16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>
        <v>1</v>
      </c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5">
        <f t="shared" si="0"/>
        <v>1</v>
      </c>
      <c r="AP29" s="21"/>
      <c r="AQ29" s="21">
        <f t="shared" si="1"/>
        <v>0</v>
      </c>
    </row>
    <row r="30" spans="1:43" s="8" customFormat="1" ht="15" x14ac:dyDescent="0.55000000000000004">
      <c r="A30" s="23" t="s">
        <v>13</v>
      </c>
      <c r="B30" s="23"/>
      <c r="C30" s="11" t="s">
        <v>12</v>
      </c>
      <c r="D30" s="16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>
        <v>30</v>
      </c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5">
        <f t="shared" si="0"/>
        <v>30</v>
      </c>
      <c r="AP30" s="21"/>
      <c r="AQ30" s="21">
        <f t="shared" si="1"/>
        <v>0</v>
      </c>
    </row>
    <row r="31" spans="1:43" s="8" customFormat="1" ht="15" x14ac:dyDescent="0.55000000000000004">
      <c r="A31" s="23" t="s">
        <v>123</v>
      </c>
      <c r="B31" s="23"/>
      <c r="C31" s="11" t="s">
        <v>12</v>
      </c>
      <c r="D31" s="16"/>
      <c r="E31" s="10"/>
      <c r="F31" s="10"/>
      <c r="G31" s="10"/>
      <c r="H31" s="10"/>
      <c r="I31" s="10"/>
      <c r="J31" s="10"/>
      <c r="K31" s="10"/>
      <c r="L31" s="10">
        <v>4</v>
      </c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>
        <v>2</v>
      </c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5">
        <f t="shared" si="0"/>
        <v>6</v>
      </c>
      <c r="AP31" s="21"/>
      <c r="AQ31" s="21">
        <f t="shared" si="1"/>
        <v>0</v>
      </c>
    </row>
    <row r="32" spans="1:43" s="8" customFormat="1" ht="15" x14ac:dyDescent="0.55000000000000004">
      <c r="A32" s="23" t="s">
        <v>129</v>
      </c>
      <c r="B32" s="23"/>
      <c r="C32" s="11" t="s">
        <v>12</v>
      </c>
      <c r="D32" s="16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>
        <v>12</v>
      </c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5">
        <f t="shared" si="0"/>
        <v>12</v>
      </c>
      <c r="AP32" s="21"/>
      <c r="AQ32" s="21">
        <f t="shared" si="1"/>
        <v>0</v>
      </c>
    </row>
    <row r="33" spans="1:43" s="8" customFormat="1" ht="15" x14ac:dyDescent="0.55000000000000004">
      <c r="A33" s="23" t="s">
        <v>125</v>
      </c>
      <c r="B33" s="23" t="s">
        <v>126</v>
      </c>
      <c r="C33" s="11" t="s">
        <v>20</v>
      </c>
      <c r="D33" s="16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>
        <v>2</v>
      </c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5">
        <f t="shared" si="0"/>
        <v>2</v>
      </c>
      <c r="AP33" s="21"/>
      <c r="AQ33" s="21">
        <f t="shared" si="1"/>
        <v>0</v>
      </c>
    </row>
    <row r="34" spans="1:43" s="8" customFormat="1" ht="15" x14ac:dyDescent="0.55000000000000004">
      <c r="A34" s="23" t="s">
        <v>138</v>
      </c>
      <c r="B34" s="23"/>
      <c r="C34" s="11" t="s">
        <v>26</v>
      </c>
      <c r="D34" s="16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>
        <v>10</v>
      </c>
      <c r="AH34" s="10"/>
      <c r="AI34" s="10"/>
      <c r="AJ34" s="10"/>
      <c r="AK34" s="10"/>
      <c r="AL34" s="10"/>
      <c r="AM34" s="10"/>
      <c r="AN34" s="15">
        <f t="shared" si="0"/>
        <v>10</v>
      </c>
      <c r="AP34" s="21"/>
      <c r="AQ34" s="21">
        <f t="shared" si="1"/>
        <v>0</v>
      </c>
    </row>
    <row r="35" spans="1:43" s="8" customFormat="1" ht="15" x14ac:dyDescent="0.55000000000000004">
      <c r="A35" s="23" t="s">
        <v>159</v>
      </c>
      <c r="B35" s="23"/>
      <c r="C35" s="11" t="s">
        <v>27</v>
      </c>
      <c r="D35" s="16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>
        <v>1</v>
      </c>
      <c r="AN35" s="15">
        <f t="shared" si="0"/>
        <v>1</v>
      </c>
      <c r="AP35" s="21"/>
      <c r="AQ35" s="21">
        <f t="shared" si="1"/>
        <v>0</v>
      </c>
    </row>
    <row r="36" spans="1:43" s="8" customFormat="1" ht="15" x14ac:dyDescent="0.55000000000000004">
      <c r="A36" s="23" t="s">
        <v>160</v>
      </c>
      <c r="B36" s="23"/>
      <c r="C36" s="11" t="s">
        <v>28</v>
      </c>
      <c r="D36" s="16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>
        <v>1</v>
      </c>
      <c r="AN36" s="15">
        <f t="shared" si="0"/>
        <v>1</v>
      </c>
      <c r="AP36" s="21"/>
      <c r="AQ36" s="21">
        <f t="shared" si="1"/>
        <v>0</v>
      </c>
    </row>
    <row r="37" spans="1:43" s="8" customFormat="1" ht="15" x14ac:dyDescent="0.55000000000000004">
      <c r="A37" s="23" t="s">
        <v>29</v>
      </c>
      <c r="B37" s="23"/>
      <c r="C37" s="11" t="s">
        <v>30</v>
      </c>
      <c r="D37" s="16">
        <v>1</v>
      </c>
      <c r="E37" s="10"/>
      <c r="F37" s="10"/>
      <c r="G37" s="10">
        <v>3</v>
      </c>
      <c r="H37" s="10"/>
      <c r="I37" s="10"/>
      <c r="J37" s="10">
        <v>1</v>
      </c>
      <c r="K37" s="10"/>
      <c r="L37" s="10">
        <v>1</v>
      </c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>
        <v>1</v>
      </c>
      <c r="Z37" s="10">
        <v>1</v>
      </c>
      <c r="AA37" s="10"/>
      <c r="AB37" s="10"/>
      <c r="AC37" s="10"/>
      <c r="AD37" s="10"/>
      <c r="AE37" s="10"/>
      <c r="AF37" s="10"/>
      <c r="AG37" s="10"/>
      <c r="AH37" s="10">
        <v>1</v>
      </c>
      <c r="AI37" s="10"/>
      <c r="AJ37" s="10"/>
      <c r="AK37" s="10">
        <v>1</v>
      </c>
      <c r="AL37" s="10">
        <v>1</v>
      </c>
      <c r="AM37" s="10">
        <v>1</v>
      </c>
      <c r="AN37" s="15">
        <f t="shared" si="0"/>
        <v>12</v>
      </c>
      <c r="AP37" s="21"/>
      <c r="AQ37" s="21">
        <f t="shared" si="1"/>
        <v>0</v>
      </c>
    </row>
    <row r="38" spans="1:43" s="8" customFormat="1" ht="15" x14ac:dyDescent="0.55000000000000004">
      <c r="A38" s="23" t="s">
        <v>83</v>
      </c>
      <c r="B38" s="23"/>
      <c r="C38" s="11" t="s">
        <v>20</v>
      </c>
      <c r="D38" s="16"/>
      <c r="E38" s="10"/>
      <c r="F38" s="10"/>
      <c r="G38" s="10"/>
      <c r="H38" s="10">
        <v>1</v>
      </c>
      <c r="I38" s="10"/>
      <c r="J38" s="10"/>
      <c r="K38" s="10"/>
      <c r="L38" s="10">
        <v>5</v>
      </c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5">
        <f t="shared" si="0"/>
        <v>6</v>
      </c>
      <c r="AP38" s="21"/>
      <c r="AQ38" s="21">
        <f t="shared" si="1"/>
        <v>0</v>
      </c>
    </row>
    <row r="39" spans="1:43" s="8" customFormat="1" ht="15" x14ac:dyDescent="0.55000000000000004">
      <c r="A39" s="23" t="s">
        <v>150</v>
      </c>
      <c r="B39" s="23"/>
      <c r="C39" s="11" t="s">
        <v>12</v>
      </c>
      <c r="D39" s="16">
        <v>2</v>
      </c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5">
        <f t="shared" si="0"/>
        <v>2</v>
      </c>
      <c r="AP39" s="21"/>
      <c r="AQ39" s="21">
        <f t="shared" si="1"/>
        <v>0</v>
      </c>
    </row>
    <row r="40" spans="1:43" s="8" customFormat="1" ht="15" x14ac:dyDescent="0.55000000000000004">
      <c r="A40" s="23" t="s">
        <v>96</v>
      </c>
      <c r="B40" s="23"/>
      <c r="C40" s="11" t="s">
        <v>12</v>
      </c>
      <c r="D40" s="16"/>
      <c r="E40" s="10"/>
      <c r="F40" s="10"/>
      <c r="G40" s="10">
        <v>5</v>
      </c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5">
        <f t="shared" si="0"/>
        <v>5</v>
      </c>
      <c r="AP40" s="21"/>
      <c r="AQ40" s="21">
        <f t="shared" si="1"/>
        <v>0</v>
      </c>
    </row>
    <row r="41" spans="1:43" s="8" customFormat="1" ht="15" x14ac:dyDescent="0.55000000000000004">
      <c r="A41" s="23" t="s">
        <v>97</v>
      </c>
      <c r="B41" s="23"/>
      <c r="C41" s="11" t="s">
        <v>12</v>
      </c>
      <c r="D41" s="16"/>
      <c r="E41" s="10"/>
      <c r="F41" s="10"/>
      <c r="G41" s="10">
        <v>10</v>
      </c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5">
        <f t="shared" si="0"/>
        <v>10</v>
      </c>
      <c r="AP41" s="21"/>
      <c r="AQ41" s="21">
        <f t="shared" si="1"/>
        <v>0</v>
      </c>
    </row>
    <row r="42" spans="1:43" s="8" customFormat="1" ht="15" x14ac:dyDescent="0.55000000000000004">
      <c r="A42" s="23" t="s">
        <v>154</v>
      </c>
      <c r="B42" s="23"/>
      <c r="C42" s="11" t="s">
        <v>12</v>
      </c>
      <c r="D42" s="16"/>
      <c r="E42" s="10"/>
      <c r="F42" s="10"/>
      <c r="G42" s="10"/>
      <c r="H42" s="10">
        <v>1</v>
      </c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5">
        <f t="shared" si="0"/>
        <v>1</v>
      </c>
      <c r="AP42" s="21"/>
      <c r="AQ42" s="21">
        <f t="shared" si="1"/>
        <v>0</v>
      </c>
    </row>
    <row r="43" spans="1:43" s="8" customFormat="1" ht="15" x14ac:dyDescent="0.55000000000000004">
      <c r="A43" s="23" t="s">
        <v>161</v>
      </c>
      <c r="B43" s="23" t="s">
        <v>122</v>
      </c>
      <c r="C43" s="11" t="s">
        <v>11</v>
      </c>
      <c r="D43" s="16"/>
      <c r="E43" s="10"/>
      <c r="F43" s="10"/>
      <c r="G43" s="10"/>
      <c r="H43" s="10"/>
      <c r="I43" s="10"/>
      <c r="J43" s="10"/>
      <c r="K43" s="10"/>
      <c r="L43" s="10">
        <v>6</v>
      </c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5">
        <f t="shared" si="0"/>
        <v>6</v>
      </c>
      <c r="AP43" s="21"/>
      <c r="AQ43" s="21">
        <f t="shared" si="1"/>
        <v>0</v>
      </c>
    </row>
    <row r="44" spans="1:43" s="8" customFormat="1" ht="15" x14ac:dyDescent="0.55000000000000004">
      <c r="A44" s="23" t="s">
        <v>139</v>
      </c>
      <c r="B44" s="23"/>
      <c r="C44" s="11" t="s">
        <v>9</v>
      </c>
      <c r="D44" s="16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>
        <v>1</v>
      </c>
      <c r="AI44" s="10"/>
      <c r="AJ44" s="10"/>
      <c r="AK44" s="10">
        <v>1</v>
      </c>
      <c r="AL44" s="10">
        <v>1</v>
      </c>
      <c r="AM44" s="10"/>
      <c r="AN44" s="15">
        <f t="shared" si="0"/>
        <v>3</v>
      </c>
      <c r="AP44" s="21"/>
      <c r="AQ44" s="21">
        <f t="shared" si="1"/>
        <v>0</v>
      </c>
    </row>
    <row r="45" spans="1:43" s="8" customFormat="1" ht="15" x14ac:dyDescent="0.55000000000000004">
      <c r="A45" s="23" t="s">
        <v>140</v>
      </c>
      <c r="B45" s="23"/>
      <c r="C45" s="11" t="s">
        <v>11</v>
      </c>
      <c r="D45" s="16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>
        <v>1</v>
      </c>
      <c r="AI45" s="10"/>
      <c r="AJ45" s="10"/>
      <c r="AK45" s="10">
        <v>1</v>
      </c>
      <c r="AL45" s="10">
        <v>1</v>
      </c>
      <c r="AM45" s="10"/>
      <c r="AN45" s="15">
        <f t="shared" si="0"/>
        <v>3</v>
      </c>
      <c r="AP45" s="21"/>
      <c r="AQ45" s="21">
        <f t="shared" si="1"/>
        <v>0</v>
      </c>
    </row>
    <row r="46" spans="1:43" s="8" customFormat="1" ht="15" x14ac:dyDescent="0.55000000000000004">
      <c r="A46" s="23" t="s">
        <v>141</v>
      </c>
      <c r="B46" s="23"/>
      <c r="C46" s="11" t="s">
        <v>12</v>
      </c>
      <c r="D46" s="16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>
        <v>1</v>
      </c>
      <c r="AI46" s="10"/>
      <c r="AJ46" s="10"/>
      <c r="AK46" s="10">
        <v>1</v>
      </c>
      <c r="AL46" s="10">
        <v>1</v>
      </c>
      <c r="AM46" s="10"/>
      <c r="AN46" s="15">
        <f t="shared" si="0"/>
        <v>3</v>
      </c>
      <c r="AP46" s="21"/>
      <c r="AQ46" s="21">
        <f t="shared" si="1"/>
        <v>0</v>
      </c>
    </row>
    <row r="47" spans="1:43" s="8" customFormat="1" ht="15" x14ac:dyDescent="0.55000000000000004">
      <c r="A47" s="23" t="s">
        <v>146</v>
      </c>
      <c r="B47" s="23"/>
      <c r="C47" s="11" t="s">
        <v>11</v>
      </c>
      <c r="D47" s="16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>
        <v>1</v>
      </c>
      <c r="AM47" s="10"/>
      <c r="AN47" s="15">
        <f t="shared" si="0"/>
        <v>1</v>
      </c>
      <c r="AP47" s="21"/>
      <c r="AQ47" s="21">
        <f t="shared" si="1"/>
        <v>0</v>
      </c>
    </row>
    <row r="48" spans="1:43" s="8" customFormat="1" ht="15" x14ac:dyDescent="0.55000000000000004">
      <c r="A48" s="23" t="s">
        <v>147</v>
      </c>
      <c r="B48" s="23"/>
      <c r="C48" s="11" t="s">
        <v>26</v>
      </c>
      <c r="D48" s="16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>
        <v>2</v>
      </c>
      <c r="AM48" s="10"/>
      <c r="AN48" s="15">
        <f t="shared" si="0"/>
        <v>2</v>
      </c>
      <c r="AP48" s="21"/>
      <c r="AQ48" s="21">
        <f t="shared" si="1"/>
        <v>0</v>
      </c>
    </row>
    <row r="49" spans="1:44" s="8" customFormat="1" ht="15" x14ac:dyDescent="0.55000000000000004">
      <c r="A49" s="36"/>
      <c r="B49" s="37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5"/>
      <c r="AO49" s="43"/>
      <c r="AP49" s="38" t="s">
        <v>149</v>
      </c>
      <c r="AQ49" s="38">
        <f>SUM(AQ5:AQ48)</f>
        <v>0</v>
      </c>
    </row>
    <row r="50" spans="1:44" s="7" customFormat="1" ht="14.5" customHeight="1" x14ac:dyDescent="0.55000000000000004">
      <c r="A50" s="29"/>
      <c r="B50" s="29"/>
      <c r="C50" s="30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4"/>
      <c r="AO50" s="8"/>
      <c r="AP50" s="33"/>
      <c r="AQ50" s="33"/>
    </row>
    <row r="51" spans="1:44" s="7" customFormat="1" ht="14.5" customHeight="1" x14ac:dyDescent="0.55000000000000004">
      <c r="A51" s="9" t="s">
        <v>31</v>
      </c>
      <c r="B51" s="23" t="s">
        <v>128</v>
      </c>
      <c r="C51" s="11" t="s">
        <v>32</v>
      </c>
      <c r="D51" s="16"/>
      <c r="E51" s="10"/>
      <c r="F51" s="10"/>
      <c r="G51" s="10"/>
      <c r="H51" s="10"/>
      <c r="I51" s="10"/>
      <c r="J51" s="10"/>
      <c r="K51" s="17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>
        <v>6</v>
      </c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5">
        <f t="shared" ref="AN51:AN81" si="2">SUM(D51:AM51)</f>
        <v>6</v>
      </c>
      <c r="AO51" s="43"/>
      <c r="AP51" s="21"/>
      <c r="AQ51" s="21">
        <f t="shared" ref="AQ51:AQ81" si="3">AP51*AN51</f>
        <v>0</v>
      </c>
    </row>
    <row r="52" spans="1:44" s="7" customFormat="1" ht="14.5" customHeight="1" x14ac:dyDescent="0.55000000000000004">
      <c r="A52" s="9" t="s">
        <v>31</v>
      </c>
      <c r="B52" s="23" t="s">
        <v>76</v>
      </c>
      <c r="C52" s="11" t="s">
        <v>32</v>
      </c>
      <c r="D52" s="16">
        <v>1</v>
      </c>
      <c r="E52" s="10"/>
      <c r="F52" s="10"/>
      <c r="G52" s="10"/>
      <c r="H52" s="10">
        <v>1</v>
      </c>
      <c r="I52" s="10"/>
      <c r="J52" s="10">
        <v>1</v>
      </c>
      <c r="K52" s="17"/>
      <c r="L52" s="10"/>
      <c r="M52" s="10"/>
      <c r="N52" s="10">
        <v>1</v>
      </c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>
        <v>1</v>
      </c>
      <c r="AK52" s="10"/>
      <c r="AL52" s="10"/>
      <c r="AM52" s="10">
        <v>1</v>
      </c>
      <c r="AN52" s="15">
        <f t="shared" si="2"/>
        <v>6</v>
      </c>
      <c r="AO52" s="8"/>
      <c r="AP52" s="21"/>
      <c r="AQ52" s="21">
        <f t="shared" si="3"/>
        <v>0</v>
      </c>
      <c r="AR52" s="8"/>
    </row>
    <row r="53" spans="1:44" s="7" customFormat="1" ht="14.5" customHeight="1" x14ac:dyDescent="0.55000000000000004">
      <c r="A53" s="9" t="s">
        <v>31</v>
      </c>
      <c r="B53" s="23" t="s">
        <v>77</v>
      </c>
      <c r="C53" s="11" t="s">
        <v>32</v>
      </c>
      <c r="D53" s="16"/>
      <c r="E53" s="10">
        <v>1</v>
      </c>
      <c r="F53" s="10"/>
      <c r="G53" s="10"/>
      <c r="H53" s="10"/>
      <c r="I53" s="10">
        <v>1</v>
      </c>
      <c r="J53" s="10"/>
      <c r="K53" s="17">
        <v>1</v>
      </c>
      <c r="L53" s="10">
        <v>6</v>
      </c>
      <c r="M53" s="10">
        <v>1</v>
      </c>
      <c r="N53" s="10"/>
      <c r="O53" s="10">
        <v>1</v>
      </c>
      <c r="P53" s="10">
        <v>1</v>
      </c>
      <c r="Q53" s="10"/>
      <c r="R53" s="10">
        <v>2</v>
      </c>
      <c r="S53" s="10">
        <v>1</v>
      </c>
      <c r="T53" s="10">
        <v>1</v>
      </c>
      <c r="U53" s="10">
        <v>1</v>
      </c>
      <c r="V53" s="10"/>
      <c r="W53" s="10">
        <v>4</v>
      </c>
      <c r="X53" s="10"/>
      <c r="Y53" s="10">
        <v>1</v>
      </c>
      <c r="Z53" s="10">
        <v>1</v>
      </c>
      <c r="AA53" s="10"/>
      <c r="AB53" s="10"/>
      <c r="AC53" s="10"/>
      <c r="AD53" s="10"/>
      <c r="AE53" s="10"/>
      <c r="AF53" s="10">
        <v>2</v>
      </c>
      <c r="AG53" s="10">
        <v>1</v>
      </c>
      <c r="AH53" s="10">
        <v>1</v>
      </c>
      <c r="AI53" s="10"/>
      <c r="AJ53" s="10"/>
      <c r="AK53" s="10">
        <v>1</v>
      </c>
      <c r="AL53" s="10">
        <v>1</v>
      </c>
      <c r="AM53" s="10"/>
      <c r="AN53" s="15">
        <f t="shared" si="2"/>
        <v>29</v>
      </c>
      <c r="AO53" s="8"/>
      <c r="AP53" s="21"/>
      <c r="AQ53" s="21">
        <f t="shared" si="3"/>
        <v>0</v>
      </c>
      <c r="AR53" s="8"/>
    </row>
    <row r="54" spans="1:44" s="7" customFormat="1" ht="14.5" customHeight="1" x14ac:dyDescent="0.55000000000000004">
      <c r="A54" s="9" t="s">
        <v>162</v>
      </c>
      <c r="B54" s="23" t="s">
        <v>33</v>
      </c>
      <c r="C54" s="11" t="s">
        <v>20</v>
      </c>
      <c r="D54" s="16">
        <v>4</v>
      </c>
      <c r="E54" s="10">
        <v>6</v>
      </c>
      <c r="F54" s="10"/>
      <c r="G54" s="10"/>
      <c r="H54" s="10">
        <v>4</v>
      </c>
      <c r="I54" s="10">
        <v>6</v>
      </c>
      <c r="J54" s="10">
        <v>4</v>
      </c>
      <c r="K54" s="17">
        <v>6</v>
      </c>
      <c r="L54" s="10">
        <v>16</v>
      </c>
      <c r="M54" s="10">
        <v>6</v>
      </c>
      <c r="N54" s="10">
        <v>4</v>
      </c>
      <c r="O54" s="10">
        <v>6</v>
      </c>
      <c r="P54" s="10">
        <v>6</v>
      </c>
      <c r="Q54" s="10"/>
      <c r="R54" s="10">
        <v>12</v>
      </c>
      <c r="S54" s="10">
        <v>6</v>
      </c>
      <c r="T54" s="10">
        <v>6</v>
      </c>
      <c r="U54" s="10">
        <v>6</v>
      </c>
      <c r="V54" s="10"/>
      <c r="W54" s="10">
        <v>24</v>
      </c>
      <c r="X54" s="10">
        <v>24</v>
      </c>
      <c r="Y54" s="10">
        <v>6</v>
      </c>
      <c r="Z54" s="10">
        <v>6</v>
      </c>
      <c r="AA54" s="10"/>
      <c r="AB54" s="10"/>
      <c r="AC54" s="10"/>
      <c r="AD54" s="10"/>
      <c r="AE54" s="10"/>
      <c r="AF54" s="10">
        <v>12</v>
      </c>
      <c r="AG54" s="10">
        <v>6</v>
      </c>
      <c r="AH54" s="10">
        <v>6</v>
      </c>
      <c r="AI54" s="10"/>
      <c r="AJ54" s="10">
        <v>4</v>
      </c>
      <c r="AK54" s="10">
        <v>6</v>
      </c>
      <c r="AL54" s="10">
        <v>6</v>
      </c>
      <c r="AM54" s="10">
        <v>4</v>
      </c>
      <c r="AN54" s="15">
        <f t="shared" si="2"/>
        <v>202</v>
      </c>
      <c r="AO54" s="8"/>
      <c r="AP54" s="21"/>
      <c r="AQ54" s="21">
        <f t="shared" si="3"/>
        <v>0</v>
      </c>
      <c r="AR54" s="8"/>
    </row>
    <row r="55" spans="1:44" s="7" customFormat="1" ht="14.5" customHeight="1" x14ac:dyDescent="0.55000000000000004">
      <c r="A55" s="9" t="s">
        <v>34</v>
      </c>
      <c r="B55" s="58">
        <v>2700</v>
      </c>
      <c r="C55" s="11" t="s">
        <v>11</v>
      </c>
      <c r="D55" s="16">
        <v>2</v>
      </c>
      <c r="E55" s="10"/>
      <c r="F55" s="10"/>
      <c r="G55" s="10"/>
      <c r="H55" s="10">
        <v>2</v>
      </c>
      <c r="I55" s="10"/>
      <c r="J55" s="10"/>
      <c r="K55" s="17"/>
      <c r="L55" s="10"/>
      <c r="M55" s="10"/>
      <c r="N55" s="10">
        <v>2</v>
      </c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>
        <v>2</v>
      </c>
      <c r="AK55" s="10"/>
      <c r="AL55" s="10"/>
      <c r="AM55" s="10">
        <v>2</v>
      </c>
      <c r="AN55" s="15">
        <f t="shared" si="2"/>
        <v>10</v>
      </c>
      <c r="AO55" s="8"/>
      <c r="AP55" s="21"/>
      <c r="AQ55" s="21">
        <f t="shared" si="3"/>
        <v>0</v>
      </c>
      <c r="AR55" s="8"/>
    </row>
    <row r="56" spans="1:44" s="7" customFormat="1" ht="14.5" customHeight="1" x14ac:dyDescent="0.55000000000000004">
      <c r="A56" s="9" t="s">
        <v>111</v>
      </c>
      <c r="B56" s="58">
        <v>2700</v>
      </c>
      <c r="C56" s="11" t="s">
        <v>11</v>
      </c>
      <c r="D56" s="16"/>
      <c r="E56" s="10"/>
      <c r="F56" s="10"/>
      <c r="G56" s="10"/>
      <c r="H56" s="10"/>
      <c r="I56" s="10"/>
      <c r="J56" s="10">
        <v>2</v>
      </c>
      <c r="K56" s="17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5">
        <f t="shared" si="2"/>
        <v>2</v>
      </c>
      <c r="AO56" s="8"/>
      <c r="AP56" s="21"/>
      <c r="AQ56" s="21">
        <f t="shared" si="3"/>
        <v>0</v>
      </c>
      <c r="AR56" s="8"/>
    </row>
    <row r="57" spans="1:44" s="7" customFormat="1" ht="14.5" customHeight="1" x14ac:dyDescent="0.55000000000000004">
      <c r="A57" s="9" t="s">
        <v>34</v>
      </c>
      <c r="B57" s="58">
        <v>3600</v>
      </c>
      <c r="C57" s="11" t="s">
        <v>11</v>
      </c>
      <c r="D57" s="16">
        <v>2</v>
      </c>
      <c r="E57" s="10">
        <v>2</v>
      </c>
      <c r="F57" s="10"/>
      <c r="G57" s="10"/>
      <c r="H57" s="10">
        <v>2</v>
      </c>
      <c r="I57" s="10">
        <v>2</v>
      </c>
      <c r="J57" s="10">
        <v>1</v>
      </c>
      <c r="K57" s="17">
        <v>2</v>
      </c>
      <c r="L57" s="10">
        <v>4</v>
      </c>
      <c r="M57" s="10">
        <v>3</v>
      </c>
      <c r="N57" s="10">
        <v>2</v>
      </c>
      <c r="O57" s="10">
        <v>2</v>
      </c>
      <c r="P57" s="10">
        <v>2</v>
      </c>
      <c r="Q57" s="10"/>
      <c r="R57" s="10">
        <v>2</v>
      </c>
      <c r="S57" s="10">
        <v>2</v>
      </c>
      <c r="T57" s="10">
        <v>2</v>
      </c>
      <c r="U57" s="10">
        <v>3</v>
      </c>
      <c r="V57" s="10"/>
      <c r="W57" s="10">
        <v>5</v>
      </c>
      <c r="X57" s="10"/>
      <c r="Y57" s="10">
        <v>2</v>
      </c>
      <c r="Z57" s="10">
        <v>2</v>
      </c>
      <c r="AA57" s="10"/>
      <c r="AB57" s="10"/>
      <c r="AC57" s="10"/>
      <c r="AD57" s="10"/>
      <c r="AE57" s="10"/>
      <c r="AF57" s="10">
        <v>4</v>
      </c>
      <c r="AG57" s="10">
        <v>2</v>
      </c>
      <c r="AH57" s="10"/>
      <c r="AI57" s="10"/>
      <c r="AJ57" s="10">
        <v>2</v>
      </c>
      <c r="AK57" s="10"/>
      <c r="AL57" s="10"/>
      <c r="AM57" s="10">
        <v>2</v>
      </c>
      <c r="AN57" s="15">
        <f t="shared" si="2"/>
        <v>52</v>
      </c>
      <c r="AO57" s="8"/>
      <c r="AP57" s="21"/>
      <c r="AQ57" s="21">
        <f t="shared" si="3"/>
        <v>0</v>
      </c>
      <c r="AR57" s="8"/>
    </row>
    <row r="58" spans="1:44" s="7" customFormat="1" ht="14.5" customHeight="1" x14ac:dyDescent="0.55000000000000004">
      <c r="A58" s="9" t="s">
        <v>111</v>
      </c>
      <c r="B58" s="58">
        <v>3600</v>
      </c>
      <c r="C58" s="11" t="s">
        <v>11</v>
      </c>
      <c r="D58" s="16"/>
      <c r="E58" s="10"/>
      <c r="F58" s="10"/>
      <c r="G58" s="10"/>
      <c r="H58" s="10"/>
      <c r="I58" s="10"/>
      <c r="J58" s="10">
        <v>1</v>
      </c>
      <c r="K58" s="17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>
        <v>2</v>
      </c>
      <c r="AI58" s="10"/>
      <c r="AJ58" s="10"/>
      <c r="AK58" s="10">
        <v>2</v>
      </c>
      <c r="AL58" s="10">
        <v>2</v>
      </c>
      <c r="AM58" s="10"/>
      <c r="AN58" s="15">
        <f t="shared" si="2"/>
        <v>7</v>
      </c>
      <c r="AO58" s="8"/>
      <c r="AP58" s="21"/>
      <c r="AQ58" s="21">
        <f t="shared" si="3"/>
        <v>0</v>
      </c>
      <c r="AR58" s="8"/>
    </row>
    <row r="59" spans="1:44" s="7" customFormat="1" ht="14.5" customHeight="1" x14ac:dyDescent="0.55000000000000004">
      <c r="A59" s="9" t="s">
        <v>34</v>
      </c>
      <c r="B59" s="58">
        <v>5400</v>
      </c>
      <c r="C59" s="11" t="s">
        <v>11</v>
      </c>
      <c r="D59" s="16"/>
      <c r="E59" s="10">
        <v>2</v>
      </c>
      <c r="F59" s="10"/>
      <c r="G59" s="10"/>
      <c r="H59" s="10"/>
      <c r="I59" s="10">
        <v>2</v>
      </c>
      <c r="J59" s="10"/>
      <c r="K59" s="17">
        <v>2</v>
      </c>
      <c r="L59" s="10">
        <v>6</v>
      </c>
      <c r="M59" s="10">
        <v>2</v>
      </c>
      <c r="N59" s="10"/>
      <c r="O59" s="10">
        <v>2</v>
      </c>
      <c r="P59" s="10">
        <v>2</v>
      </c>
      <c r="Q59" s="10"/>
      <c r="R59" s="10">
        <v>4</v>
      </c>
      <c r="S59" s="10">
        <v>2</v>
      </c>
      <c r="T59" s="10">
        <v>2</v>
      </c>
      <c r="U59" s="10">
        <v>2</v>
      </c>
      <c r="V59" s="10"/>
      <c r="W59" s="10">
        <v>8</v>
      </c>
      <c r="X59" s="10"/>
      <c r="Y59" s="10">
        <v>2</v>
      </c>
      <c r="Z59" s="10">
        <v>2</v>
      </c>
      <c r="AA59" s="10"/>
      <c r="AB59" s="10"/>
      <c r="AC59" s="10"/>
      <c r="AD59" s="10"/>
      <c r="AE59" s="10"/>
      <c r="AF59" s="10">
        <v>4</v>
      </c>
      <c r="AG59" s="10">
        <v>2</v>
      </c>
      <c r="AH59" s="10">
        <v>1</v>
      </c>
      <c r="AI59" s="10"/>
      <c r="AJ59" s="10"/>
      <c r="AK59" s="10">
        <v>1</v>
      </c>
      <c r="AL59" s="10">
        <v>1</v>
      </c>
      <c r="AM59" s="10"/>
      <c r="AN59" s="15">
        <f t="shared" si="2"/>
        <v>49</v>
      </c>
      <c r="AO59" s="8"/>
      <c r="AP59" s="21"/>
      <c r="AQ59" s="21">
        <f t="shared" si="3"/>
        <v>0</v>
      </c>
      <c r="AR59" s="8"/>
    </row>
    <row r="60" spans="1:44" s="7" customFormat="1" ht="14.5" customHeight="1" x14ac:dyDescent="0.55000000000000004">
      <c r="A60" s="9" t="s">
        <v>111</v>
      </c>
      <c r="B60" s="58">
        <v>5400</v>
      </c>
      <c r="C60" s="11" t="s">
        <v>11</v>
      </c>
      <c r="D60" s="16"/>
      <c r="E60" s="10"/>
      <c r="F60" s="10"/>
      <c r="G60" s="10"/>
      <c r="H60" s="10"/>
      <c r="I60" s="10"/>
      <c r="J60" s="10"/>
      <c r="K60" s="17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>
        <v>1</v>
      </c>
      <c r="AI60" s="10"/>
      <c r="AJ60" s="10"/>
      <c r="AK60" s="10">
        <v>1</v>
      </c>
      <c r="AL60" s="10">
        <v>1</v>
      </c>
      <c r="AM60" s="10"/>
      <c r="AN60" s="15">
        <f t="shared" si="2"/>
        <v>3</v>
      </c>
      <c r="AO60" s="8"/>
      <c r="AP60" s="21"/>
      <c r="AQ60" s="21">
        <f t="shared" si="3"/>
        <v>0</v>
      </c>
      <c r="AR60" s="8"/>
    </row>
    <row r="61" spans="1:44" s="7" customFormat="1" ht="14.5" customHeight="1" x14ac:dyDescent="0.55000000000000004">
      <c r="A61" s="69" t="s">
        <v>35</v>
      </c>
      <c r="B61" s="58">
        <v>3600</v>
      </c>
      <c r="C61" s="11" t="s">
        <v>11</v>
      </c>
      <c r="D61" s="16"/>
      <c r="E61" s="10"/>
      <c r="F61" s="10"/>
      <c r="G61" s="10"/>
      <c r="H61" s="10"/>
      <c r="I61" s="10"/>
      <c r="J61" s="10"/>
      <c r="K61" s="17"/>
      <c r="L61" s="10">
        <v>4</v>
      </c>
      <c r="M61" s="10"/>
      <c r="N61" s="10"/>
      <c r="O61" s="10"/>
      <c r="P61" s="10"/>
      <c r="Q61" s="10"/>
      <c r="R61" s="10">
        <v>1</v>
      </c>
      <c r="S61" s="10"/>
      <c r="T61" s="10"/>
      <c r="U61" s="10"/>
      <c r="V61" s="10"/>
      <c r="W61" s="10">
        <v>3</v>
      </c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5">
        <f t="shared" si="2"/>
        <v>8</v>
      </c>
      <c r="AO61" s="8"/>
      <c r="AP61" s="21"/>
      <c r="AQ61" s="21">
        <f t="shared" si="3"/>
        <v>0</v>
      </c>
      <c r="AR61" s="8"/>
    </row>
    <row r="62" spans="1:44" s="7" customFormat="1" ht="14.5" customHeight="1" x14ac:dyDescent="0.55000000000000004">
      <c r="A62" s="69" t="s">
        <v>35</v>
      </c>
      <c r="B62" s="58">
        <v>5400</v>
      </c>
      <c r="C62" s="11" t="s">
        <v>11</v>
      </c>
      <c r="D62" s="16"/>
      <c r="E62" s="10"/>
      <c r="F62" s="10"/>
      <c r="G62" s="10"/>
      <c r="H62" s="10"/>
      <c r="I62" s="10"/>
      <c r="J62" s="10"/>
      <c r="K62" s="17"/>
      <c r="L62" s="10">
        <v>3</v>
      </c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5">
        <f t="shared" si="2"/>
        <v>3</v>
      </c>
      <c r="AO62" s="8"/>
      <c r="AP62" s="21"/>
      <c r="AQ62" s="21">
        <f t="shared" si="3"/>
        <v>0</v>
      </c>
      <c r="AR62" s="8"/>
    </row>
    <row r="63" spans="1:44" s="7" customFormat="1" ht="14.5" customHeight="1" x14ac:dyDescent="0.55000000000000004">
      <c r="A63" s="69" t="s">
        <v>86</v>
      </c>
      <c r="B63" s="58" t="s">
        <v>88</v>
      </c>
      <c r="C63" s="11" t="s">
        <v>87</v>
      </c>
      <c r="D63" s="16"/>
      <c r="E63" s="10"/>
      <c r="F63" s="10"/>
      <c r="G63" s="10">
        <v>3</v>
      </c>
      <c r="H63" s="10"/>
      <c r="I63" s="10"/>
      <c r="J63" s="10"/>
      <c r="K63" s="17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5">
        <f t="shared" si="2"/>
        <v>3</v>
      </c>
      <c r="AO63" s="8"/>
      <c r="AP63" s="21"/>
      <c r="AQ63" s="21">
        <f t="shared" si="3"/>
        <v>0</v>
      </c>
      <c r="AR63" s="8"/>
    </row>
    <row r="64" spans="1:44" s="7" customFormat="1" ht="14.5" customHeight="1" x14ac:dyDescent="0.55000000000000004">
      <c r="A64" s="69" t="s">
        <v>91</v>
      </c>
      <c r="B64" s="58"/>
      <c r="C64" s="11" t="s">
        <v>12</v>
      </c>
      <c r="D64" s="16"/>
      <c r="E64" s="10"/>
      <c r="F64" s="10"/>
      <c r="G64" s="10">
        <v>1</v>
      </c>
      <c r="H64" s="10"/>
      <c r="I64" s="10"/>
      <c r="J64" s="10"/>
      <c r="K64" s="17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5">
        <f t="shared" si="2"/>
        <v>1</v>
      </c>
      <c r="AO64" s="8"/>
      <c r="AP64" s="21"/>
      <c r="AQ64" s="21">
        <f t="shared" si="3"/>
        <v>0</v>
      </c>
      <c r="AR64" s="8"/>
    </row>
    <row r="65" spans="1:44" s="7" customFormat="1" ht="14.5" customHeight="1" x14ac:dyDescent="0.55000000000000004">
      <c r="A65" s="69" t="s">
        <v>92</v>
      </c>
      <c r="B65" s="58" t="s">
        <v>93</v>
      </c>
      <c r="C65" s="11" t="s">
        <v>10</v>
      </c>
      <c r="D65" s="16"/>
      <c r="E65" s="10"/>
      <c r="F65" s="10"/>
      <c r="G65" s="10">
        <v>15</v>
      </c>
      <c r="H65" s="10"/>
      <c r="I65" s="10"/>
      <c r="J65" s="10"/>
      <c r="K65" s="17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5">
        <f t="shared" si="2"/>
        <v>15</v>
      </c>
      <c r="AO65" s="8"/>
      <c r="AP65" s="21"/>
      <c r="AQ65" s="21">
        <f>AP65*AN65</f>
        <v>0</v>
      </c>
      <c r="AR65" s="8"/>
    </row>
    <row r="66" spans="1:44" s="7" customFormat="1" ht="14.5" customHeight="1" x14ac:dyDescent="0.55000000000000004">
      <c r="A66" s="69" t="s">
        <v>124</v>
      </c>
      <c r="B66" s="58" t="s">
        <v>145</v>
      </c>
      <c r="C66" s="11" t="s">
        <v>10</v>
      </c>
      <c r="D66" s="16"/>
      <c r="E66" s="10"/>
      <c r="F66" s="10"/>
      <c r="G66" s="10"/>
      <c r="H66" s="10"/>
      <c r="I66" s="10"/>
      <c r="J66" s="10"/>
      <c r="K66" s="17"/>
      <c r="L66" s="10"/>
      <c r="M66" s="10"/>
      <c r="N66" s="10">
        <v>1</v>
      </c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>
        <v>1</v>
      </c>
      <c r="AK66" s="10"/>
      <c r="AL66" s="10"/>
      <c r="AM66" s="10"/>
      <c r="AN66" s="15">
        <f t="shared" si="2"/>
        <v>2</v>
      </c>
      <c r="AO66" s="8"/>
      <c r="AP66" s="21"/>
      <c r="AQ66" s="21">
        <f t="shared" si="3"/>
        <v>0</v>
      </c>
      <c r="AR66" s="8"/>
    </row>
    <row r="67" spans="1:44" s="7" customFormat="1" ht="14.5" customHeight="1" x14ac:dyDescent="0.55000000000000004">
      <c r="A67" s="69" t="s">
        <v>124</v>
      </c>
      <c r="B67" s="58" t="s">
        <v>144</v>
      </c>
      <c r="C67" s="11" t="s">
        <v>10</v>
      </c>
      <c r="D67" s="16"/>
      <c r="E67" s="10"/>
      <c r="F67" s="10"/>
      <c r="G67" s="10"/>
      <c r="H67" s="10"/>
      <c r="I67" s="10"/>
      <c r="J67" s="10"/>
      <c r="K67" s="17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>
        <v>1</v>
      </c>
      <c r="AL67" s="10">
        <v>1</v>
      </c>
      <c r="AM67" s="10"/>
      <c r="AN67" s="15">
        <f t="shared" si="2"/>
        <v>2</v>
      </c>
      <c r="AO67" s="8"/>
      <c r="AP67" s="21"/>
      <c r="AQ67" s="21">
        <f t="shared" si="3"/>
        <v>0</v>
      </c>
      <c r="AR67" s="8"/>
    </row>
    <row r="68" spans="1:44" s="7" customFormat="1" ht="14.5" customHeight="1" x14ac:dyDescent="0.55000000000000004">
      <c r="A68" s="70" t="s">
        <v>142</v>
      </c>
      <c r="B68" s="53"/>
      <c r="C68" s="11" t="s">
        <v>10</v>
      </c>
      <c r="D68" s="16"/>
      <c r="E68" s="10"/>
      <c r="F68" s="10"/>
      <c r="G68" s="10"/>
      <c r="H68" s="10"/>
      <c r="I68" s="10"/>
      <c r="J68" s="10"/>
      <c r="K68" s="17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>
        <v>2</v>
      </c>
      <c r="AJ68" s="10"/>
      <c r="AK68" s="10"/>
      <c r="AL68" s="10"/>
      <c r="AM68" s="10"/>
      <c r="AN68" s="15">
        <f t="shared" si="2"/>
        <v>2</v>
      </c>
      <c r="AO68" s="8"/>
      <c r="AP68" s="21"/>
      <c r="AQ68" s="21">
        <f t="shared" si="3"/>
        <v>0</v>
      </c>
      <c r="AR68" s="8"/>
    </row>
    <row r="69" spans="1:44" s="7" customFormat="1" ht="14.5" customHeight="1" x14ac:dyDescent="0.55000000000000004">
      <c r="A69" s="70" t="s">
        <v>143</v>
      </c>
      <c r="B69" s="53"/>
      <c r="C69" s="11" t="s">
        <v>10</v>
      </c>
      <c r="D69" s="16"/>
      <c r="E69" s="10"/>
      <c r="F69" s="10"/>
      <c r="G69" s="10"/>
      <c r="H69" s="10"/>
      <c r="I69" s="10"/>
      <c r="J69" s="10"/>
      <c r="K69" s="17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>
        <v>2</v>
      </c>
      <c r="AJ69" s="10"/>
      <c r="AK69" s="10"/>
      <c r="AL69" s="10"/>
      <c r="AM69" s="10"/>
      <c r="AN69" s="15">
        <f t="shared" si="2"/>
        <v>2</v>
      </c>
      <c r="AO69" s="8"/>
      <c r="AP69" s="21"/>
      <c r="AQ69" s="21">
        <f t="shared" si="3"/>
        <v>0</v>
      </c>
      <c r="AR69" s="8"/>
    </row>
    <row r="70" spans="1:44" s="7" customFormat="1" ht="14.5" customHeight="1" x14ac:dyDescent="0.55000000000000004">
      <c r="A70" s="69" t="s">
        <v>132</v>
      </c>
      <c r="B70" s="58" t="s">
        <v>133</v>
      </c>
      <c r="C70" s="11" t="s">
        <v>87</v>
      </c>
      <c r="D70" s="16"/>
      <c r="E70" s="10"/>
      <c r="F70" s="10"/>
      <c r="G70" s="10"/>
      <c r="H70" s="10"/>
      <c r="I70" s="10"/>
      <c r="J70" s="10"/>
      <c r="K70" s="17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>
        <v>3</v>
      </c>
      <c r="AC70" s="10">
        <v>3</v>
      </c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5">
        <f t="shared" si="2"/>
        <v>6</v>
      </c>
      <c r="AO70" s="8"/>
      <c r="AP70" s="21"/>
      <c r="AQ70" s="21">
        <f t="shared" si="3"/>
        <v>0</v>
      </c>
      <c r="AR70" s="8"/>
    </row>
    <row r="71" spans="1:44" s="7" customFormat="1" ht="14.5" customHeight="1" x14ac:dyDescent="0.55000000000000004">
      <c r="A71" s="69" t="s">
        <v>134</v>
      </c>
      <c r="B71" s="58" t="s">
        <v>133</v>
      </c>
      <c r="C71" s="11" t="s">
        <v>87</v>
      </c>
      <c r="D71" s="16"/>
      <c r="E71" s="10"/>
      <c r="F71" s="10"/>
      <c r="G71" s="10"/>
      <c r="H71" s="10"/>
      <c r="I71" s="10"/>
      <c r="J71" s="10"/>
      <c r="K71" s="17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>
        <v>3</v>
      </c>
      <c r="AC71" s="10">
        <v>3</v>
      </c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5">
        <f t="shared" si="2"/>
        <v>6</v>
      </c>
      <c r="AO71" s="8"/>
      <c r="AP71" s="21"/>
      <c r="AQ71" s="21">
        <f t="shared" si="3"/>
        <v>0</v>
      </c>
      <c r="AR71" s="8"/>
    </row>
    <row r="72" spans="1:44" s="7" customFormat="1" ht="14.5" customHeight="1" x14ac:dyDescent="0.55000000000000004">
      <c r="A72" s="69" t="s">
        <v>163</v>
      </c>
      <c r="B72" s="58"/>
      <c r="C72" s="11" t="s">
        <v>12</v>
      </c>
      <c r="D72" s="16"/>
      <c r="E72" s="10"/>
      <c r="F72" s="10"/>
      <c r="G72" s="10"/>
      <c r="H72" s="10"/>
      <c r="I72" s="10"/>
      <c r="J72" s="10"/>
      <c r="K72" s="17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>
        <v>2</v>
      </c>
      <c r="AC72" s="10">
        <v>3</v>
      </c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5">
        <f t="shared" si="2"/>
        <v>5</v>
      </c>
      <c r="AO72" s="8"/>
      <c r="AP72" s="21"/>
      <c r="AQ72" s="21">
        <f t="shared" si="3"/>
        <v>0</v>
      </c>
      <c r="AR72" s="8"/>
    </row>
    <row r="73" spans="1:44" s="7" customFormat="1" ht="14.5" customHeight="1" x14ac:dyDescent="0.55000000000000004">
      <c r="A73" s="69" t="s">
        <v>135</v>
      </c>
      <c r="B73" s="58"/>
      <c r="C73" s="11" t="s">
        <v>11</v>
      </c>
      <c r="D73" s="16"/>
      <c r="E73" s="10"/>
      <c r="F73" s="10"/>
      <c r="G73" s="10"/>
      <c r="H73" s="10"/>
      <c r="I73" s="10"/>
      <c r="J73" s="10"/>
      <c r="K73" s="17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>
        <v>10</v>
      </c>
      <c r="AC73" s="10">
        <v>16</v>
      </c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5">
        <f t="shared" si="2"/>
        <v>26</v>
      </c>
      <c r="AO73" s="8"/>
      <c r="AP73" s="21"/>
      <c r="AQ73" s="21">
        <f t="shared" si="3"/>
        <v>0</v>
      </c>
      <c r="AR73" s="8"/>
    </row>
    <row r="74" spans="1:44" s="7" customFormat="1" ht="14.5" customHeight="1" x14ac:dyDescent="0.55000000000000004">
      <c r="A74" s="69" t="s">
        <v>136</v>
      </c>
      <c r="B74" s="58"/>
      <c r="C74" s="11" t="s">
        <v>137</v>
      </c>
      <c r="D74" s="16"/>
      <c r="E74" s="10"/>
      <c r="F74" s="10"/>
      <c r="G74" s="10"/>
      <c r="H74" s="10"/>
      <c r="I74" s="10"/>
      <c r="J74" s="10"/>
      <c r="K74" s="17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>
        <v>12</v>
      </c>
      <c r="AC74" s="10">
        <v>12</v>
      </c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5">
        <f t="shared" si="2"/>
        <v>24</v>
      </c>
      <c r="AO74" s="8"/>
      <c r="AP74" s="21"/>
      <c r="AQ74" s="21">
        <f t="shared" si="3"/>
        <v>0</v>
      </c>
      <c r="AR74" s="8"/>
    </row>
    <row r="75" spans="1:44" s="7" customFormat="1" ht="14.5" customHeight="1" x14ac:dyDescent="0.55000000000000004">
      <c r="A75" s="70" t="s">
        <v>85</v>
      </c>
      <c r="B75" s="53"/>
      <c r="C75" s="11" t="s">
        <v>12</v>
      </c>
      <c r="D75" s="16"/>
      <c r="E75" s="10">
        <v>1</v>
      </c>
      <c r="F75" s="10"/>
      <c r="G75" s="10"/>
      <c r="H75" s="10"/>
      <c r="I75" s="10"/>
      <c r="J75" s="10"/>
      <c r="K75" s="17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5">
        <f t="shared" si="2"/>
        <v>1</v>
      </c>
      <c r="AO75" s="8"/>
      <c r="AP75" s="21"/>
      <c r="AQ75" s="21">
        <f t="shared" si="3"/>
        <v>0</v>
      </c>
      <c r="AR75" s="8"/>
    </row>
    <row r="76" spans="1:44" s="7" customFormat="1" ht="14.5" customHeight="1" x14ac:dyDescent="0.55000000000000004">
      <c r="A76" s="70" t="s">
        <v>114</v>
      </c>
      <c r="B76" s="53" t="s">
        <v>118</v>
      </c>
      <c r="C76" s="11" t="s">
        <v>10</v>
      </c>
      <c r="D76" s="16"/>
      <c r="E76" s="10"/>
      <c r="F76" s="10"/>
      <c r="G76" s="10"/>
      <c r="H76" s="10"/>
      <c r="I76" s="10"/>
      <c r="J76" s="10">
        <v>1</v>
      </c>
      <c r="K76" s="17"/>
      <c r="L76" s="10">
        <v>1</v>
      </c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5">
        <f t="shared" si="2"/>
        <v>2</v>
      </c>
      <c r="AO76" s="8"/>
      <c r="AP76" s="21"/>
      <c r="AQ76" s="21">
        <f t="shared" si="3"/>
        <v>0</v>
      </c>
      <c r="AR76" s="8"/>
    </row>
    <row r="77" spans="1:44" s="7" customFormat="1" ht="14.5" customHeight="1" x14ac:dyDescent="0.55000000000000004">
      <c r="A77" s="70" t="s">
        <v>36</v>
      </c>
      <c r="B77" s="53" t="s">
        <v>89</v>
      </c>
      <c r="C77" s="11" t="s">
        <v>12</v>
      </c>
      <c r="D77" s="16"/>
      <c r="E77" s="10"/>
      <c r="F77" s="10"/>
      <c r="G77" s="10">
        <v>1</v>
      </c>
      <c r="H77" s="10"/>
      <c r="I77" s="10"/>
      <c r="J77" s="10"/>
      <c r="K77" s="17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5">
        <f t="shared" si="2"/>
        <v>1</v>
      </c>
      <c r="AO77" s="8"/>
      <c r="AP77" s="21"/>
      <c r="AQ77" s="21">
        <f t="shared" si="3"/>
        <v>0</v>
      </c>
      <c r="AR77" s="8"/>
    </row>
    <row r="78" spans="1:44" s="7" customFormat="1" ht="14.5" customHeight="1" x14ac:dyDescent="0.55000000000000004">
      <c r="A78" s="70" t="s">
        <v>36</v>
      </c>
      <c r="B78" s="53" t="s">
        <v>119</v>
      </c>
      <c r="C78" s="11" t="s">
        <v>12</v>
      </c>
      <c r="D78" s="16"/>
      <c r="E78" s="10"/>
      <c r="F78" s="10"/>
      <c r="G78" s="10"/>
      <c r="H78" s="10"/>
      <c r="I78" s="10"/>
      <c r="J78" s="10"/>
      <c r="K78" s="17"/>
      <c r="L78" s="10">
        <v>1</v>
      </c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5">
        <f t="shared" si="2"/>
        <v>1</v>
      </c>
      <c r="AO78" s="8"/>
      <c r="AP78" s="21"/>
      <c r="AQ78" s="21">
        <f t="shared" si="3"/>
        <v>0</v>
      </c>
      <c r="AR78" s="8"/>
    </row>
    <row r="79" spans="1:44" s="7" customFormat="1" ht="14.5" customHeight="1" x14ac:dyDescent="0.55000000000000004">
      <c r="A79" s="70" t="s">
        <v>36</v>
      </c>
      <c r="B79" s="53" t="s">
        <v>113</v>
      </c>
      <c r="C79" s="11" t="s">
        <v>12</v>
      </c>
      <c r="D79" s="16"/>
      <c r="E79" s="10"/>
      <c r="F79" s="10"/>
      <c r="G79" s="10"/>
      <c r="H79" s="10"/>
      <c r="I79" s="10"/>
      <c r="J79" s="10">
        <v>1</v>
      </c>
      <c r="K79" s="17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>
        <v>1</v>
      </c>
      <c r="Z79" s="10">
        <v>1</v>
      </c>
      <c r="AA79" s="10"/>
      <c r="AB79" s="10"/>
      <c r="AC79" s="10"/>
      <c r="AD79" s="10"/>
      <c r="AE79" s="10"/>
      <c r="AF79" s="10"/>
      <c r="AG79" s="10"/>
      <c r="AH79" s="10">
        <v>1</v>
      </c>
      <c r="AI79" s="10"/>
      <c r="AJ79" s="10"/>
      <c r="AK79" s="10">
        <v>1</v>
      </c>
      <c r="AL79" s="10">
        <v>1</v>
      </c>
      <c r="AM79" s="10"/>
      <c r="AN79" s="15">
        <f t="shared" si="2"/>
        <v>6</v>
      </c>
      <c r="AO79" s="8"/>
      <c r="AP79" s="21"/>
      <c r="AQ79" s="21">
        <f t="shared" si="3"/>
        <v>0</v>
      </c>
      <c r="AR79" s="8"/>
    </row>
    <row r="80" spans="1:44" s="7" customFormat="1" ht="14.5" customHeight="1" x14ac:dyDescent="0.55000000000000004">
      <c r="A80" s="70" t="s">
        <v>81</v>
      </c>
      <c r="B80" s="53"/>
      <c r="C80" s="11" t="s">
        <v>10</v>
      </c>
      <c r="D80" s="16">
        <v>1</v>
      </c>
      <c r="E80" s="10">
        <v>1</v>
      </c>
      <c r="F80" s="10"/>
      <c r="G80" s="10"/>
      <c r="H80" s="10">
        <v>1</v>
      </c>
      <c r="I80" s="10"/>
      <c r="J80" s="10">
        <v>1</v>
      </c>
      <c r="K80" s="17"/>
      <c r="L80" s="10">
        <v>1</v>
      </c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>
        <v>1</v>
      </c>
      <c r="AI80" s="10"/>
      <c r="AJ80" s="10"/>
      <c r="AK80" s="10">
        <v>1</v>
      </c>
      <c r="AL80" s="10">
        <v>1</v>
      </c>
      <c r="AM80" s="10"/>
      <c r="AN80" s="15">
        <f t="shared" si="2"/>
        <v>8</v>
      </c>
      <c r="AO80" s="8"/>
      <c r="AP80" s="21"/>
      <c r="AQ80" s="21">
        <f t="shared" si="3"/>
        <v>0</v>
      </c>
      <c r="AR80" s="8"/>
    </row>
    <row r="81" spans="1:44" s="7" customFormat="1" ht="14.5" customHeight="1" x14ac:dyDescent="0.55000000000000004">
      <c r="A81" s="70" t="s">
        <v>120</v>
      </c>
      <c r="B81" s="53"/>
      <c r="C81" s="11" t="s">
        <v>26</v>
      </c>
      <c r="D81" s="16"/>
      <c r="E81" s="10"/>
      <c r="F81" s="10"/>
      <c r="G81" s="10"/>
      <c r="H81" s="10"/>
      <c r="I81" s="10"/>
      <c r="J81" s="10"/>
      <c r="K81" s="17"/>
      <c r="L81" s="10">
        <v>6</v>
      </c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5">
        <f t="shared" si="2"/>
        <v>6</v>
      </c>
      <c r="AO81" s="8"/>
      <c r="AP81" s="21"/>
      <c r="AQ81" s="21">
        <f t="shared" si="3"/>
        <v>0</v>
      </c>
      <c r="AR81" s="8"/>
    </row>
    <row r="82" spans="1:44" s="4" customFormat="1" ht="15" x14ac:dyDescent="0.55000000000000004">
      <c r="A82" s="64"/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  <c r="AA82" s="65"/>
      <c r="AB82" s="65"/>
      <c r="AC82" s="65"/>
      <c r="AD82" s="65"/>
      <c r="AE82" s="65"/>
      <c r="AF82" s="65"/>
      <c r="AG82" s="65"/>
      <c r="AH82" s="65"/>
      <c r="AI82" s="65"/>
      <c r="AJ82" s="65"/>
      <c r="AK82" s="65"/>
      <c r="AL82" s="65"/>
      <c r="AM82" s="65"/>
      <c r="AN82" s="66"/>
      <c r="AO82" s="42"/>
      <c r="AP82" s="38" t="s">
        <v>149</v>
      </c>
      <c r="AQ82" s="38">
        <f>SUM(AQ51:AQ81)</f>
        <v>0</v>
      </c>
    </row>
    <row r="83" spans="1:44" s="7" customFormat="1" ht="14.5" customHeight="1" x14ac:dyDescent="0.55000000000000004">
      <c r="A83" s="29"/>
      <c r="B83" s="29"/>
      <c r="C83" s="30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4"/>
      <c r="AO83" s="41"/>
      <c r="AP83" s="33"/>
      <c r="AQ83" s="33"/>
    </row>
    <row r="84" spans="1:44" s="7" customFormat="1" ht="14.5" customHeight="1" x14ac:dyDescent="0.55000000000000004">
      <c r="A84" s="9" t="s">
        <v>98</v>
      </c>
      <c r="B84" s="23"/>
      <c r="C84" s="11" t="s">
        <v>10</v>
      </c>
      <c r="D84" s="16"/>
      <c r="E84" s="10"/>
      <c r="F84" s="10"/>
      <c r="G84" s="10">
        <v>1</v>
      </c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5">
        <f>SUM(D84:AM84)</f>
        <v>1</v>
      </c>
      <c r="AO84" s="8"/>
      <c r="AP84" s="21"/>
      <c r="AQ84" s="21">
        <f>AP84*AN84</f>
        <v>0</v>
      </c>
    </row>
    <row r="85" spans="1:44" s="4" customFormat="1" ht="15" x14ac:dyDescent="0.55000000000000004">
      <c r="A85" s="39"/>
      <c r="B85" s="32"/>
      <c r="C85" s="31"/>
      <c r="D85" s="31"/>
      <c r="E85" s="31"/>
      <c r="F85" s="31"/>
      <c r="G85" s="31"/>
      <c r="H85" s="31"/>
      <c r="I85" s="31"/>
      <c r="J85" s="31"/>
      <c r="K85" s="40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5"/>
      <c r="AO85" s="42"/>
      <c r="AP85" s="38" t="s">
        <v>149</v>
      </c>
      <c r="AQ85" s="38">
        <f>SUM(AQ84:AQ84)</f>
        <v>0</v>
      </c>
    </row>
    <row r="86" spans="1:44" s="4" customFormat="1" ht="15" x14ac:dyDescent="0.55000000000000004">
      <c r="A86" s="8"/>
      <c r="B86" s="8"/>
      <c r="C86" s="12"/>
      <c r="D86" s="12"/>
      <c r="E86" s="12"/>
      <c r="F86" s="12"/>
      <c r="G86" s="12"/>
      <c r="H86" s="12"/>
      <c r="I86" s="12"/>
      <c r="J86" s="13"/>
      <c r="K86" s="13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4"/>
      <c r="AP86" s="22"/>
      <c r="AQ86" s="22"/>
    </row>
    <row r="87" spans="1:44" s="4" customFormat="1" ht="15.5" thickBot="1" x14ac:dyDescent="0.6"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5"/>
      <c r="AP87" s="44" t="s">
        <v>148</v>
      </c>
      <c r="AQ87" s="44">
        <f>AQ85+AQ82+AQ49</f>
        <v>0</v>
      </c>
    </row>
    <row r="88" spans="1:44" s="4" customFormat="1" ht="15.5" thickTop="1" x14ac:dyDescent="0.55000000000000004"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5"/>
      <c r="AP88" s="22"/>
      <c r="AQ88" s="22"/>
    </row>
    <row r="89" spans="1:44" s="4" customFormat="1" ht="15.5" thickBot="1" x14ac:dyDescent="0.6"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5"/>
      <c r="AP89" s="44" t="s">
        <v>164</v>
      </c>
      <c r="AQ89" s="44">
        <f>AQ87*0.05</f>
        <v>0</v>
      </c>
    </row>
    <row r="90" spans="1:44" s="4" customFormat="1" ht="15.5" thickTop="1" x14ac:dyDescent="0.55000000000000004"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5"/>
      <c r="AP90" s="22"/>
      <c r="AQ90" s="22"/>
    </row>
    <row r="91" spans="1:44" s="4" customFormat="1" ht="15.5" thickBot="1" x14ac:dyDescent="0.6"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5"/>
      <c r="AP91" s="44" t="s">
        <v>37</v>
      </c>
      <c r="AQ91" s="44">
        <f>AQ87+AQ89</f>
        <v>0</v>
      </c>
    </row>
    <row r="92" spans="1:44" s="4" customFormat="1" ht="15.5" thickTop="1" x14ac:dyDescent="0.55000000000000004"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5"/>
      <c r="AP92" s="22"/>
      <c r="AQ92" s="22"/>
    </row>
    <row r="93" spans="1:44" s="4" customFormat="1" ht="15" x14ac:dyDescent="0.55000000000000004"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5"/>
      <c r="AP93" s="22"/>
      <c r="AQ93" s="22"/>
    </row>
    <row r="94" spans="1:44" s="4" customFormat="1" ht="15" x14ac:dyDescent="0.55000000000000004"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5"/>
      <c r="AP94" s="22"/>
      <c r="AQ94" s="22"/>
    </row>
    <row r="95" spans="1:44" s="4" customFormat="1" ht="15" x14ac:dyDescent="0.55000000000000004"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5"/>
      <c r="AP95" s="22"/>
      <c r="AQ95" s="22"/>
    </row>
  </sheetData>
  <autoFilter ref="A1:AQ85" xr:uid="{2F7D2395-3656-406C-B410-20D3EFB46162}"/>
  <mergeCells count="2">
    <mergeCell ref="A2:C3"/>
    <mergeCell ref="A82:AN82"/>
  </mergeCells>
  <phoneticPr fontId="2"/>
  <pageMargins left="0.7" right="0.7" top="0.75" bottom="0.75" header="0.3" footer="0.3"/>
  <pageSetup paperSize="8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1DEC2-09BA-41D8-9352-7E210F2CAA4F}">
  <sheetPr>
    <pageSetUpPr fitToPage="1"/>
  </sheetPr>
  <dimension ref="A1:AR96"/>
  <sheetViews>
    <sheetView zoomScale="70" zoomScaleNormal="70" workbookViewId="0">
      <pane xSplit="3" ySplit="3" topLeftCell="D43" activePane="bottomRight" state="frozen"/>
      <selection pane="topRight" activeCell="D1" sqref="D1"/>
      <selection pane="bottomLeft" activeCell="A4" sqref="A4"/>
      <selection pane="bottomRight" activeCell="U4" sqref="U4"/>
    </sheetView>
  </sheetViews>
  <sheetFormatPr defaultRowHeight="18.75" customHeight="1" x14ac:dyDescent="0.55000000000000004"/>
  <cols>
    <col min="1" max="1" width="19.33203125" style="2" customWidth="1"/>
    <col min="2" max="2" width="31.08203125" style="2" customWidth="1"/>
    <col min="3" max="3" width="3.58203125" style="24" customWidth="1"/>
    <col min="4" max="39" width="4.33203125" style="3" customWidth="1"/>
    <col min="40" max="40" width="5.58203125" style="5" customWidth="1"/>
    <col min="41" max="41" width="1.25" style="2" customWidth="1"/>
    <col min="42" max="43" width="12.58203125" style="20" customWidth="1"/>
  </cols>
  <sheetData>
    <row r="1" spans="1:43" ht="25" customHeight="1" x14ac:dyDescent="0.55000000000000004">
      <c r="A1" s="1" t="s">
        <v>165</v>
      </c>
      <c r="I1" s="1"/>
      <c r="P1" s="1"/>
    </row>
    <row r="2" spans="1:43" ht="14.15" customHeight="1" x14ac:dyDescent="0.55000000000000004">
      <c r="A2" s="60"/>
      <c r="B2" s="60"/>
      <c r="C2" s="61"/>
      <c r="D2" s="49">
        <v>1</v>
      </c>
      <c r="E2" s="49">
        <v>2</v>
      </c>
      <c r="F2" s="49">
        <v>3</v>
      </c>
      <c r="G2" s="49">
        <v>4</v>
      </c>
      <c r="H2" s="49">
        <v>5</v>
      </c>
      <c r="I2" s="49">
        <v>6</v>
      </c>
      <c r="J2" s="49">
        <v>7</v>
      </c>
      <c r="K2" s="49">
        <v>8</v>
      </c>
      <c r="L2" s="49">
        <v>9</v>
      </c>
      <c r="M2" s="49">
        <v>12</v>
      </c>
      <c r="N2" s="49">
        <v>13</v>
      </c>
      <c r="O2" s="49">
        <v>14</v>
      </c>
      <c r="P2" s="49">
        <v>16</v>
      </c>
      <c r="Q2" s="49">
        <v>17</v>
      </c>
      <c r="R2" s="49">
        <v>18</v>
      </c>
      <c r="S2" s="49">
        <v>21</v>
      </c>
      <c r="T2" s="49">
        <v>22</v>
      </c>
      <c r="U2" s="49">
        <v>23</v>
      </c>
      <c r="V2" s="49">
        <v>24</v>
      </c>
      <c r="W2" s="49">
        <v>28</v>
      </c>
      <c r="X2" s="49">
        <v>29</v>
      </c>
      <c r="Y2" s="49">
        <v>31</v>
      </c>
      <c r="Z2" s="49">
        <v>32</v>
      </c>
      <c r="AA2" s="49">
        <v>33</v>
      </c>
      <c r="AB2" s="49">
        <v>34</v>
      </c>
      <c r="AC2" s="49">
        <v>35</v>
      </c>
      <c r="AD2" s="49">
        <v>36</v>
      </c>
      <c r="AE2" s="49">
        <v>37</v>
      </c>
      <c r="AF2" s="49">
        <v>38</v>
      </c>
      <c r="AG2" s="49">
        <v>39</v>
      </c>
      <c r="AH2" s="49" t="s">
        <v>38</v>
      </c>
      <c r="AI2" s="49" t="s">
        <v>39</v>
      </c>
      <c r="AJ2" s="49" t="s">
        <v>40</v>
      </c>
      <c r="AK2" s="49" t="s">
        <v>41</v>
      </c>
      <c r="AL2" s="49" t="s">
        <v>42</v>
      </c>
      <c r="AM2" s="49" t="s">
        <v>43</v>
      </c>
      <c r="AN2" s="15"/>
      <c r="AP2" s="50"/>
      <c r="AQ2" s="50"/>
    </row>
    <row r="3" spans="1:43" s="6" customFormat="1" ht="226" customHeight="1" thickBot="1" x14ac:dyDescent="0.6">
      <c r="A3" s="62"/>
      <c r="B3" s="62"/>
      <c r="C3" s="63"/>
      <c r="D3" s="46" t="s">
        <v>44</v>
      </c>
      <c r="E3" s="46" t="s">
        <v>45</v>
      </c>
      <c r="F3" s="46" t="s">
        <v>46</v>
      </c>
      <c r="G3" s="46" t="s">
        <v>47</v>
      </c>
      <c r="H3" s="46" t="s">
        <v>156</v>
      </c>
      <c r="I3" s="46" t="s">
        <v>157</v>
      </c>
      <c r="J3" s="46" t="s">
        <v>48</v>
      </c>
      <c r="K3" s="46" t="s">
        <v>115</v>
      </c>
      <c r="L3" s="46" t="s">
        <v>49</v>
      </c>
      <c r="M3" s="46" t="s">
        <v>50</v>
      </c>
      <c r="N3" s="46" t="s">
        <v>51</v>
      </c>
      <c r="O3" s="46" t="s">
        <v>52</v>
      </c>
      <c r="P3" s="46" t="s">
        <v>53</v>
      </c>
      <c r="Q3" s="46" t="s">
        <v>65</v>
      </c>
      <c r="R3" s="46" t="s">
        <v>54</v>
      </c>
      <c r="S3" s="46" t="s">
        <v>55</v>
      </c>
      <c r="T3" s="46" t="s">
        <v>56</v>
      </c>
      <c r="U3" s="46" t="s">
        <v>166</v>
      </c>
      <c r="V3" s="46" t="s">
        <v>58</v>
      </c>
      <c r="W3" s="46" t="s">
        <v>59</v>
      </c>
      <c r="X3" s="46" t="s">
        <v>67</v>
      </c>
      <c r="Y3" s="46" t="s">
        <v>60</v>
      </c>
      <c r="Z3" s="46" t="s">
        <v>61</v>
      </c>
      <c r="AA3" s="46" t="s">
        <v>62</v>
      </c>
      <c r="AB3" s="46" t="s">
        <v>63</v>
      </c>
      <c r="AC3" s="56" t="s">
        <v>68</v>
      </c>
      <c r="AD3" s="46" t="s">
        <v>158</v>
      </c>
      <c r="AE3" s="55" t="s">
        <v>64</v>
      </c>
      <c r="AF3" s="55" t="s">
        <v>69</v>
      </c>
      <c r="AG3" s="56" t="s">
        <v>66</v>
      </c>
      <c r="AH3" s="57" t="s">
        <v>70</v>
      </c>
      <c r="AI3" s="57" t="s">
        <v>71</v>
      </c>
      <c r="AJ3" s="56" t="s">
        <v>72</v>
      </c>
      <c r="AK3" s="46" t="s">
        <v>73</v>
      </c>
      <c r="AL3" s="46" t="s">
        <v>74</v>
      </c>
      <c r="AM3" s="46" t="s">
        <v>75</v>
      </c>
      <c r="AN3" s="47" t="s">
        <v>0</v>
      </c>
      <c r="AO3" s="51"/>
      <c r="AP3" s="48" t="s">
        <v>1</v>
      </c>
      <c r="AQ3" s="48" t="s">
        <v>2</v>
      </c>
    </row>
    <row r="4" spans="1:43" s="7" customFormat="1" ht="14.5" customHeight="1" thickTop="1" x14ac:dyDescent="0.55000000000000004">
      <c r="A4" s="19" t="s">
        <v>3</v>
      </c>
      <c r="B4" s="19" t="s">
        <v>4</v>
      </c>
      <c r="C4" s="25" t="s">
        <v>5</v>
      </c>
      <c r="D4" s="26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59"/>
      <c r="AO4" s="8"/>
      <c r="AP4" s="28"/>
      <c r="AQ4" s="28"/>
    </row>
    <row r="5" spans="1:43" s="8" customFormat="1" ht="15" x14ac:dyDescent="0.55000000000000004">
      <c r="A5" s="23" t="s">
        <v>6</v>
      </c>
      <c r="B5" s="23" t="s">
        <v>78</v>
      </c>
      <c r="C5" s="11" t="s">
        <v>7</v>
      </c>
      <c r="D5" s="16">
        <v>4</v>
      </c>
      <c r="E5" s="10">
        <v>4</v>
      </c>
      <c r="F5" s="10"/>
      <c r="G5" s="10">
        <v>12</v>
      </c>
      <c r="H5" s="10">
        <v>1</v>
      </c>
      <c r="I5" s="10">
        <v>4</v>
      </c>
      <c r="J5" s="10">
        <v>4</v>
      </c>
      <c r="K5" s="10">
        <v>4</v>
      </c>
      <c r="L5" s="10">
        <v>20</v>
      </c>
      <c r="M5" s="10">
        <v>4</v>
      </c>
      <c r="N5" s="10">
        <v>4</v>
      </c>
      <c r="O5" s="10">
        <v>4</v>
      </c>
      <c r="P5" s="10">
        <v>6</v>
      </c>
      <c r="Q5" s="10"/>
      <c r="R5" s="10">
        <v>12</v>
      </c>
      <c r="S5" s="10">
        <v>4</v>
      </c>
      <c r="T5" s="10">
        <v>4</v>
      </c>
      <c r="U5" s="10">
        <v>2</v>
      </c>
      <c r="V5" s="10">
        <v>2</v>
      </c>
      <c r="W5" s="10"/>
      <c r="X5" s="10"/>
      <c r="Y5" s="10">
        <v>4</v>
      </c>
      <c r="Z5" s="10">
        <v>4</v>
      </c>
      <c r="AA5" s="10"/>
      <c r="AB5" s="10"/>
      <c r="AC5" s="10"/>
      <c r="AD5" s="10"/>
      <c r="AE5" s="10"/>
      <c r="AF5" s="10"/>
      <c r="AG5" s="10">
        <v>4</v>
      </c>
      <c r="AH5" s="10">
        <v>4</v>
      </c>
      <c r="AI5" s="10"/>
      <c r="AJ5" s="10">
        <v>1</v>
      </c>
      <c r="AK5" s="10">
        <v>4</v>
      </c>
      <c r="AL5" s="10">
        <v>4</v>
      </c>
      <c r="AM5" s="10"/>
      <c r="AN5" s="15">
        <f t="shared" ref="AN5:AN48" si="0">SUM(D5:AM5)</f>
        <v>120</v>
      </c>
      <c r="AP5" s="21"/>
      <c r="AQ5" s="21">
        <f t="shared" ref="AQ5:AQ48" si="1">AP5*AN5</f>
        <v>0</v>
      </c>
    </row>
    <row r="6" spans="1:43" s="8" customFormat="1" ht="15" x14ac:dyDescent="0.55000000000000004">
      <c r="A6" s="23" t="s">
        <v>6</v>
      </c>
      <c r="B6" s="23" t="s">
        <v>131</v>
      </c>
      <c r="C6" s="11" t="s">
        <v>7</v>
      </c>
      <c r="D6" s="16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>
        <v>4</v>
      </c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5">
        <f t="shared" si="0"/>
        <v>4</v>
      </c>
      <c r="AP6" s="21"/>
      <c r="AQ6" s="21">
        <f t="shared" si="1"/>
        <v>0</v>
      </c>
    </row>
    <row r="7" spans="1:43" s="8" customFormat="1" ht="15" x14ac:dyDescent="0.55000000000000004">
      <c r="A7" s="23" t="s">
        <v>8</v>
      </c>
      <c r="B7" s="23"/>
      <c r="C7" s="11" t="s">
        <v>9</v>
      </c>
      <c r="D7" s="16">
        <v>8</v>
      </c>
      <c r="E7" s="10">
        <v>20</v>
      </c>
      <c r="F7" s="10"/>
      <c r="G7" s="10">
        <v>18</v>
      </c>
      <c r="H7" s="10">
        <v>3</v>
      </c>
      <c r="I7" s="10">
        <v>20</v>
      </c>
      <c r="J7" s="10">
        <v>6</v>
      </c>
      <c r="K7" s="10">
        <v>12</v>
      </c>
      <c r="L7" s="10">
        <v>71</v>
      </c>
      <c r="M7" s="10">
        <v>16</v>
      </c>
      <c r="N7" s="10">
        <v>12</v>
      </c>
      <c r="O7" s="10">
        <v>12</v>
      </c>
      <c r="P7" s="10">
        <v>24</v>
      </c>
      <c r="Q7" s="10"/>
      <c r="R7" s="10">
        <v>50</v>
      </c>
      <c r="S7" s="10">
        <v>6</v>
      </c>
      <c r="T7" s="10">
        <v>4</v>
      </c>
      <c r="U7" s="10">
        <v>4</v>
      </c>
      <c r="V7" s="10">
        <v>4</v>
      </c>
      <c r="W7" s="10"/>
      <c r="X7" s="10"/>
      <c r="Y7" s="10">
        <v>6</v>
      </c>
      <c r="Z7" s="10">
        <v>6</v>
      </c>
      <c r="AA7" s="10"/>
      <c r="AB7" s="10"/>
      <c r="AC7" s="10"/>
      <c r="AD7" s="10"/>
      <c r="AE7" s="10"/>
      <c r="AF7" s="10"/>
      <c r="AG7" s="10">
        <v>26</v>
      </c>
      <c r="AH7" s="10">
        <v>7</v>
      </c>
      <c r="AI7" s="10"/>
      <c r="AJ7" s="10">
        <v>3</v>
      </c>
      <c r="AK7" s="10">
        <v>7</v>
      </c>
      <c r="AL7" s="10">
        <v>6</v>
      </c>
      <c r="AM7" s="10"/>
      <c r="AN7" s="15">
        <f t="shared" si="0"/>
        <v>351</v>
      </c>
      <c r="AP7" s="21"/>
      <c r="AQ7" s="21">
        <f t="shared" si="1"/>
        <v>0</v>
      </c>
    </row>
    <row r="8" spans="1:43" s="8" customFormat="1" ht="15" x14ac:dyDescent="0.55000000000000004">
      <c r="A8" s="23" t="s">
        <v>14</v>
      </c>
      <c r="B8" s="23" t="s">
        <v>79</v>
      </c>
      <c r="C8" s="11" t="s">
        <v>12</v>
      </c>
      <c r="D8" s="16"/>
      <c r="E8" s="10">
        <v>1</v>
      </c>
      <c r="F8" s="10"/>
      <c r="G8" s="10">
        <v>2</v>
      </c>
      <c r="H8" s="10"/>
      <c r="I8" s="10"/>
      <c r="J8" s="10"/>
      <c r="K8" s="10"/>
      <c r="L8" s="10"/>
      <c r="M8" s="10">
        <v>1</v>
      </c>
      <c r="N8" s="10"/>
      <c r="O8" s="10"/>
      <c r="P8" s="10">
        <v>1</v>
      </c>
      <c r="Q8" s="10"/>
      <c r="R8" s="10">
        <v>1</v>
      </c>
      <c r="S8" s="10">
        <v>1</v>
      </c>
      <c r="T8" s="10">
        <v>2</v>
      </c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>
        <v>1</v>
      </c>
      <c r="AH8" s="18"/>
      <c r="AI8" s="18"/>
      <c r="AJ8" s="18"/>
      <c r="AK8" s="18"/>
      <c r="AL8" s="18"/>
      <c r="AM8" s="18"/>
      <c r="AN8" s="54">
        <f t="shared" si="0"/>
        <v>10</v>
      </c>
      <c r="AP8" s="21"/>
      <c r="AQ8" s="21">
        <f t="shared" si="1"/>
        <v>0</v>
      </c>
    </row>
    <row r="9" spans="1:43" s="8" customFormat="1" ht="15" x14ac:dyDescent="0.55000000000000004">
      <c r="A9" s="23" t="s">
        <v>15</v>
      </c>
      <c r="B9" s="23" t="s">
        <v>90</v>
      </c>
      <c r="C9" s="11" t="s">
        <v>12</v>
      </c>
      <c r="D9" s="16"/>
      <c r="E9" s="10"/>
      <c r="F9" s="10"/>
      <c r="G9" s="10">
        <v>2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54">
        <f t="shared" si="0"/>
        <v>2</v>
      </c>
      <c r="AP9" s="21"/>
      <c r="AQ9" s="21">
        <f t="shared" si="1"/>
        <v>0</v>
      </c>
    </row>
    <row r="10" spans="1:43" s="8" customFormat="1" ht="15" x14ac:dyDescent="0.55000000000000004">
      <c r="A10" s="23" t="s">
        <v>16</v>
      </c>
      <c r="B10" s="23" t="s">
        <v>17</v>
      </c>
      <c r="C10" s="11" t="s">
        <v>12</v>
      </c>
      <c r="D10" s="16">
        <v>2</v>
      </c>
      <c r="E10" s="10">
        <v>2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5">
        <f t="shared" si="0"/>
        <v>4</v>
      </c>
      <c r="AP10" s="21"/>
      <c r="AQ10" s="21">
        <f t="shared" si="1"/>
        <v>0</v>
      </c>
    </row>
    <row r="11" spans="1:43" s="8" customFormat="1" ht="15" x14ac:dyDescent="0.55000000000000004">
      <c r="A11" s="23" t="s">
        <v>82</v>
      </c>
      <c r="B11" s="23"/>
      <c r="C11" s="11" t="s">
        <v>12</v>
      </c>
      <c r="D11" s="16">
        <v>1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5">
        <f t="shared" si="0"/>
        <v>1</v>
      </c>
      <c r="AP11" s="21"/>
      <c r="AQ11" s="21">
        <f t="shared" si="1"/>
        <v>0</v>
      </c>
    </row>
    <row r="12" spans="1:43" s="8" customFormat="1" ht="15" x14ac:dyDescent="0.55000000000000004">
      <c r="A12" s="23" t="s">
        <v>151</v>
      </c>
      <c r="B12" s="23"/>
      <c r="C12" s="11" t="s">
        <v>12</v>
      </c>
      <c r="D12" s="16">
        <v>1</v>
      </c>
      <c r="E12" s="10"/>
      <c r="F12" s="10"/>
      <c r="G12" s="10">
        <v>1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5">
        <f t="shared" si="0"/>
        <v>2</v>
      </c>
      <c r="AP12" s="21"/>
      <c r="AQ12" s="21">
        <f t="shared" si="1"/>
        <v>0</v>
      </c>
    </row>
    <row r="13" spans="1:43" s="8" customFormat="1" ht="15" x14ac:dyDescent="0.55000000000000004">
      <c r="A13" s="23" t="s">
        <v>112</v>
      </c>
      <c r="B13" s="23"/>
      <c r="C13" s="11" t="s">
        <v>12</v>
      </c>
      <c r="D13" s="16"/>
      <c r="E13" s="10"/>
      <c r="F13" s="10"/>
      <c r="G13" s="10"/>
      <c r="H13" s="10"/>
      <c r="I13" s="10"/>
      <c r="J13" s="10">
        <v>1</v>
      </c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>
        <v>1</v>
      </c>
      <c r="Z13" s="10">
        <v>1</v>
      </c>
      <c r="AA13" s="10"/>
      <c r="AB13" s="10"/>
      <c r="AC13" s="10"/>
      <c r="AD13" s="10"/>
      <c r="AE13" s="10"/>
      <c r="AF13" s="10"/>
      <c r="AG13" s="10"/>
      <c r="AH13" s="10">
        <v>1</v>
      </c>
      <c r="AI13" s="10"/>
      <c r="AJ13" s="10"/>
      <c r="AK13" s="10">
        <v>1</v>
      </c>
      <c r="AL13" s="10">
        <v>1</v>
      </c>
      <c r="AM13" s="10"/>
      <c r="AN13" s="15">
        <f t="shared" si="0"/>
        <v>6</v>
      </c>
      <c r="AP13" s="21"/>
      <c r="AQ13" s="21">
        <f t="shared" si="1"/>
        <v>0</v>
      </c>
    </row>
    <row r="14" spans="1:43" s="8" customFormat="1" ht="15" x14ac:dyDescent="0.55000000000000004">
      <c r="A14" s="23" t="s">
        <v>18</v>
      </c>
      <c r="B14" s="23" t="s">
        <v>19</v>
      </c>
      <c r="C14" s="11" t="s">
        <v>20</v>
      </c>
      <c r="D14" s="16">
        <v>2</v>
      </c>
      <c r="E14" s="10">
        <v>2</v>
      </c>
      <c r="F14" s="10"/>
      <c r="G14" s="10">
        <v>6</v>
      </c>
      <c r="H14" s="10"/>
      <c r="I14" s="10"/>
      <c r="J14" s="10">
        <v>2</v>
      </c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>
        <v>1</v>
      </c>
      <c r="AI14" s="10"/>
      <c r="AJ14" s="10"/>
      <c r="AK14" s="10">
        <v>1</v>
      </c>
      <c r="AL14" s="10">
        <v>1</v>
      </c>
      <c r="AM14" s="10"/>
      <c r="AN14" s="15">
        <f t="shared" si="0"/>
        <v>15</v>
      </c>
      <c r="AP14" s="21"/>
      <c r="AQ14" s="21">
        <f t="shared" si="1"/>
        <v>0</v>
      </c>
    </row>
    <row r="15" spans="1:43" s="8" customFormat="1" ht="15" x14ac:dyDescent="0.55000000000000004">
      <c r="A15" s="23" t="s">
        <v>21</v>
      </c>
      <c r="B15" s="23" t="s">
        <v>80</v>
      </c>
      <c r="C15" s="11" t="s">
        <v>12</v>
      </c>
      <c r="D15" s="16">
        <v>1</v>
      </c>
      <c r="E15" s="10">
        <v>1</v>
      </c>
      <c r="F15" s="10"/>
      <c r="G15" s="10">
        <v>2</v>
      </c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>
        <v>1</v>
      </c>
      <c r="T15" s="10">
        <v>1</v>
      </c>
      <c r="U15" s="10">
        <v>1</v>
      </c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5">
        <f t="shared" si="0"/>
        <v>7</v>
      </c>
      <c r="AP15" s="21"/>
      <c r="AQ15" s="21">
        <f t="shared" si="1"/>
        <v>0</v>
      </c>
    </row>
    <row r="16" spans="1:43" s="8" customFormat="1" ht="15" x14ac:dyDescent="0.55000000000000004">
      <c r="A16" s="23" t="s">
        <v>22</v>
      </c>
      <c r="B16" s="23"/>
      <c r="C16" s="11" t="s">
        <v>12</v>
      </c>
      <c r="D16" s="16"/>
      <c r="E16" s="10">
        <v>40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5">
        <f t="shared" si="0"/>
        <v>40</v>
      </c>
      <c r="AP16" s="21"/>
      <c r="AQ16" s="21">
        <f t="shared" si="1"/>
        <v>0</v>
      </c>
    </row>
    <row r="17" spans="1:43" s="8" customFormat="1" ht="15" x14ac:dyDescent="0.55000000000000004">
      <c r="A17" s="23" t="s">
        <v>23</v>
      </c>
      <c r="B17" s="23"/>
      <c r="C17" s="11" t="s">
        <v>12</v>
      </c>
      <c r="D17" s="16">
        <v>1</v>
      </c>
      <c r="E17" s="10">
        <v>1</v>
      </c>
      <c r="F17" s="10"/>
      <c r="G17" s="10">
        <v>2</v>
      </c>
      <c r="H17" s="10">
        <v>1</v>
      </c>
      <c r="I17" s="10"/>
      <c r="J17" s="10">
        <v>1</v>
      </c>
      <c r="K17" s="10"/>
      <c r="L17" s="10">
        <v>1</v>
      </c>
      <c r="M17" s="10"/>
      <c r="N17" s="10"/>
      <c r="O17" s="10"/>
      <c r="P17" s="10">
        <v>1</v>
      </c>
      <c r="Q17" s="10"/>
      <c r="R17" s="10">
        <v>1</v>
      </c>
      <c r="S17" s="10">
        <v>1</v>
      </c>
      <c r="T17" s="10">
        <v>1</v>
      </c>
      <c r="U17" s="10"/>
      <c r="V17" s="10">
        <v>1</v>
      </c>
      <c r="W17" s="10"/>
      <c r="X17" s="10"/>
      <c r="Y17" s="10">
        <v>1</v>
      </c>
      <c r="Z17" s="10"/>
      <c r="AA17" s="10"/>
      <c r="AB17" s="10"/>
      <c r="AC17" s="10"/>
      <c r="AD17" s="10"/>
      <c r="AE17" s="10"/>
      <c r="AF17" s="10"/>
      <c r="AG17" s="10"/>
      <c r="AH17" s="10">
        <v>1</v>
      </c>
      <c r="AI17" s="10"/>
      <c r="AJ17" s="10">
        <v>1</v>
      </c>
      <c r="AK17" s="10">
        <v>1</v>
      </c>
      <c r="AL17" s="10">
        <v>1</v>
      </c>
      <c r="AM17" s="10"/>
      <c r="AN17" s="15">
        <f t="shared" si="0"/>
        <v>17</v>
      </c>
      <c r="AP17" s="21"/>
      <c r="AQ17" s="21">
        <f t="shared" si="1"/>
        <v>0</v>
      </c>
    </row>
    <row r="18" spans="1:43" s="8" customFormat="1" ht="15" x14ac:dyDescent="0.55000000000000004">
      <c r="A18" s="23" t="s">
        <v>99</v>
      </c>
      <c r="B18" s="23"/>
      <c r="C18" s="11" t="s">
        <v>12</v>
      </c>
      <c r="D18" s="16"/>
      <c r="E18" s="10"/>
      <c r="F18" s="10"/>
      <c r="G18" s="10"/>
      <c r="H18" s="10">
        <v>1</v>
      </c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5">
        <f t="shared" si="0"/>
        <v>1</v>
      </c>
      <c r="AP18" s="21"/>
      <c r="AQ18" s="21">
        <f t="shared" si="1"/>
        <v>0</v>
      </c>
    </row>
    <row r="19" spans="1:43" s="8" customFormat="1" ht="15" x14ac:dyDescent="0.55000000000000004">
      <c r="A19" s="23" t="s">
        <v>100</v>
      </c>
      <c r="B19" s="23"/>
      <c r="C19" s="11" t="s">
        <v>10</v>
      </c>
      <c r="D19" s="16"/>
      <c r="E19" s="10"/>
      <c r="F19" s="10"/>
      <c r="G19" s="10"/>
      <c r="H19" s="10">
        <v>1</v>
      </c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5">
        <f t="shared" si="0"/>
        <v>1</v>
      </c>
      <c r="AP19" s="21"/>
      <c r="AQ19" s="21">
        <f t="shared" si="1"/>
        <v>0</v>
      </c>
    </row>
    <row r="20" spans="1:43" s="8" customFormat="1" ht="15" x14ac:dyDescent="0.55000000000000004">
      <c r="A20" s="23" t="s">
        <v>101</v>
      </c>
      <c r="B20" s="23"/>
      <c r="C20" s="11" t="s">
        <v>9</v>
      </c>
      <c r="D20" s="16"/>
      <c r="E20" s="10"/>
      <c r="F20" s="10"/>
      <c r="G20" s="10"/>
      <c r="H20" s="10">
        <v>1</v>
      </c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5">
        <f t="shared" si="0"/>
        <v>1</v>
      </c>
      <c r="AP20" s="21"/>
      <c r="AQ20" s="21">
        <f t="shared" si="1"/>
        <v>0</v>
      </c>
    </row>
    <row r="21" spans="1:43" s="8" customFormat="1" ht="15" x14ac:dyDescent="0.55000000000000004">
      <c r="A21" s="23" t="s">
        <v>102</v>
      </c>
      <c r="B21" s="23"/>
      <c r="C21" s="11" t="s">
        <v>12</v>
      </c>
      <c r="D21" s="16"/>
      <c r="E21" s="10"/>
      <c r="F21" s="10"/>
      <c r="G21" s="10"/>
      <c r="H21" s="10">
        <v>1</v>
      </c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5">
        <f t="shared" si="0"/>
        <v>1</v>
      </c>
      <c r="AP21" s="21"/>
      <c r="AQ21" s="21">
        <f t="shared" si="1"/>
        <v>0</v>
      </c>
    </row>
    <row r="22" spans="1:43" s="8" customFormat="1" ht="15" x14ac:dyDescent="0.55000000000000004">
      <c r="A22" s="23" t="s">
        <v>103</v>
      </c>
      <c r="B22" s="23"/>
      <c r="C22" s="11" t="s">
        <v>12</v>
      </c>
      <c r="D22" s="16"/>
      <c r="E22" s="10"/>
      <c r="F22" s="10"/>
      <c r="G22" s="10"/>
      <c r="H22" s="10">
        <v>1</v>
      </c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5">
        <f t="shared" si="0"/>
        <v>1</v>
      </c>
      <c r="AP22" s="21"/>
      <c r="AQ22" s="21">
        <f t="shared" si="1"/>
        <v>0</v>
      </c>
    </row>
    <row r="23" spans="1:43" s="8" customFormat="1" ht="15" x14ac:dyDescent="0.55000000000000004">
      <c r="A23" s="23" t="s">
        <v>104</v>
      </c>
      <c r="B23" s="23"/>
      <c r="C23" s="11" t="s">
        <v>12</v>
      </c>
      <c r="D23" s="16"/>
      <c r="E23" s="10"/>
      <c r="F23" s="10"/>
      <c r="G23" s="10"/>
      <c r="H23" s="10">
        <v>1</v>
      </c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5">
        <f t="shared" si="0"/>
        <v>1</v>
      </c>
      <c r="AP23" s="21"/>
      <c r="AQ23" s="21">
        <f t="shared" si="1"/>
        <v>0</v>
      </c>
    </row>
    <row r="24" spans="1:43" s="8" customFormat="1" ht="15" x14ac:dyDescent="0.55000000000000004">
      <c r="A24" s="23" t="s">
        <v>105</v>
      </c>
      <c r="B24" s="23" t="s">
        <v>106</v>
      </c>
      <c r="C24" s="11" t="s">
        <v>20</v>
      </c>
      <c r="D24" s="16"/>
      <c r="E24" s="10"/>
      <c r="F24" s="10"/>
      <c r="G24" s="10"/>
      <c r="H24" s="10">
        <v>1</v>
      </c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5">
        <f t="shared" si="0"/>
        <v>1</v>
      </c>
      <c r="AP24" s="21"/>
      <c r="AQ24" s="21">
        <f t="shared" si="1"/>
        <v>0</v>
      </c>
    </row>
    <row r="25" spans="1:43" s="8" customFormat="1" ht="15" x14ac:dyDescent="0.55000000000000004">
      <c r="A25" s="23" t="s">
        <v>107</v>
      </c>
      <c r="B25" s="23"/>
      <c r="C25" s="11" t="s">
        <v>20</v>
      </c>
      <c r="D25" s="16"/>
      <c r="E25" s="10"/>
      <c r="F25" s="10"/>
      <c r="G25" s="10"/>
      <c r="H25" s="10">
        <v>1</v>
      </c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5">
        <f t="shared" si="0"/>
        <v>1</v>
      </c>
      <c r="AP25" s="21"/>
      <c r="AQ25" s="21">
        <f t="shared" si="1"/>
        <v>0</v>
      </c>
    </row>
    <row r="26" spans="1:43" s="8" customFormat="1" ht="15" x14ac:dyDescent="0.55000000000000004">
      <c r="A26" s="23" t="s">
        <v>108</v>
      </c>
      <c r="B26" s="23"/>
      <c r="C26" s="11" t="s">
        <v>11</v>
      </c>
      <c r="D26" s="16"/>
      <c r="E26" s="10"/>
      <c r="F26" s="10"/>
      <c r="G26" s="10"/>
      <c r="H26" s="10">
        <v>1</v>
      </c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>
        <v>2</v>
      </c>
      <c r="AG26" s="10"/>
      <c r="AH26" s="10"/>
      <c r="AI26" s="10"/>
      <c r="AJ26" s="10"/>
      <c r="AK26" s="10"/>
      <c r="AL26" s="10"/>
      <c r="AM26" s="10"/>
      <c r="AN26" s="15">
        <f t="shared" si="0"/>
        <v>3</v>
      </c>
      <c r="AP26" s="21"/>
      <c r="AQ26" s="21">
        <f t="shared" si="1"/>
        <v>0</v>
      </c>
    </row>
    <row r="27" spans="1:43" s="8" customFormat="1" ht="15" x14ac:dyDescent="0.55000000000000004">
      <c r="A27" s="23" t="s">
        <v>25</v>
      </c>
      <c r="B27" s="23"/>
      <c r="C27" s="11" t="s">
        <v>12</v>
      </c>
      <c r="D27" s="16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>
        <v>2</v>
      </c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5">
        <f t="shared" si="0"/>
        <v>2</v>
      </c>
      <c r="AP27" s="21"/>
      <c r="AQ27" s="21">
        <f t="shared" si="1"/>
        <v>0</v>
      </c>
    </row>
    <row r="28" spans="1:43" s="8" customFormat="1" ht="15" x14ac:dyDescent="0.55000000000000004">
      <c r="A28" s="9" t="s">
        <v>127</v>
      </c>
      <c r="B28" s="23"/>
      <c r="C28" s="11" t="s">
        <v>24</v>
      </c>
      <c r="D28" s="16"/>
      <c r="E28" s="10"/>
      <c r="F28" s="10"/>
      <c r="G28" s="10"/>
      <c r="H28" s="10"/>
      <c r="I28" s="10">
        <v>20</v>
      </c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>
        <v>80</v>
      </c>
      <c r="X28" s="10"/>
      <c r="Y28" s="10">
        <v>4</v>
      </c>
      <c r="Z28" s="10">
        <v>4</v>
      </c>
      <c r="AA28" s="10"/>
      <c r="AB28" s="10"/>
      <c r="AC28" s="10"/>
      <c r="AD28" s="10"/>
      <c r="AE28" s="10"/>
      <c r="AF28" s="10">
        <v>40</v>
      </c>
      <c r="AG28" s="10"/>
      <c r="AH28" s="10"/>
      <c r="AI28" s="10"/>
      <c r="AJ28" s="10"/>
      <c r="AK28" s="10"/>
      <c r="AL28" s="10"/>
      <c r="AM28" s="10"/>
      <c r="AN28" s="15">
        <f t="shared" si="0"/>
        <v>148</v>
      </c>
      <c r="AP28" s="21"/>
      <c r="AQ28" s="21">
        <f t="shared" si="1"/>
        <v>0</v>
      </c>
    </row>
    <row r="29" spans="1:43" s="8" customFormat="1" ht="15" x14ac:dyDescent="0.55000000000000004">
      <c r="A29" s="23" t="s">
        <v>130</v>
      </c>
      <c r="B29" s="23"/>
      <c r="C29" s="11" t="s">
        <v>20</v>
      </c>
      <c r="D29" s="16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>
        <v>1</v>
      </c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5">
        <f t="shared" si="0"/>
        <v>1</v>
      </c>
      <c r="AP29" s="21"/>
      <c r="AQ29" s="21">
        <f t="shared" si="1"/>
        <v>0</v>
      </c>
    </row>
    <row r="30" spans="1:43" s="8" customFormat="1" ht="15" x14ac:dyDescent="0.55000000000000004">
      <c r="A30" s="23" t="s">
        <v>13</v>
      </c>
      <c r="B30" s="23"/>
      <c r="C30" s="11" t="s">
        <v>12</v>
      </c>
      <c r="D30" s="16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>
        <v>30</v>
      </c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5">
        <f t="shared" si="0"/>
        <v>30</v>
      </c>
      <c r="AP30" s="21"/>
      <c r="AQ30" s="21">
        <f t="shared" si="1"/>
        <v>0</v>
      </c>
    </row>
    <row r="31" spans="1:43" s="8" customFormat="1" ht="15" x14ac:dyDescent="0.55000000000000004">
      <c r="A31" s="23" t="s">
        <v>123</v>
      </c>
      <c r="B31" s="23"/>
      <c r="C31" s="11" t="s">
        <v>12</v>
      </c>
      <c r="D31" s="16"/>
      <c r="E31" s="10"/>
      <c r="F31" s="10"/>
      <c r="G31" s="10"/>
      <c r="H31" s="10"/>
      <c r="I31" s="10"/>
      <c r="J31" s="10"/>
      <c r="K31" s="10"/>
      <c r="L31" s="10">
        <v>4</v>
      </c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>
        <v>2</v>
      </c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5">
        <f t="shared" si="0"/>
        <v>6</v>
      </c>
      <c r="AP31" s="21"/>
      <c r="AQ31" s="21">
        <f t="shared" si="1"/>
        <v>0</v>
      </c>
    </row>
    <row r="32" spans="1:43" s="8" customFormat="1" ht="15" x14ac:dyDescent="0.55000000000000004">
      <c r="A32" s="23" t="s">
        <v>129</v>
      </c>
      <c r="B32" s="23"/>
      <c r="C32" s="11" t="s">
        <v>12</v>
      </c>
      <c r="D32" s="16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>
        <v>12</v>
      </c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5">
        <f t="shared" si="0"/>
        <v>12</v>
      </c>
      <c r="AP32" s="21"/>
      <c r="AQ32" s="21">
        <f t="shared" si="1"/>
        <v>0</v>
      </c>
    </row>
    <row r="33" spans="1:43" s="8" customFormat="1" ht="15" x14ac:dyDescent="0.55000000000000004">
      <c r="A33" s="23" t="s">
        <v>125</v>
      </c>
      <c r="B33" s="23" t="s">
        <v>126</v>
      </c>
      <c r="C33" s="11" t="s">
        <v>20</v>
      </c>
      <c r="D33" s="16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>
        <v>2</v>
      </c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5">
        <f t="shared" si="0"/>
        <v>2</v>
      </c>
      <c r="AP33" s="21"/>
      <c r="AQ33" s="21">
        <f t="shared" si="1"/>
        <v>0</v>
      </c>
    </row>
    <row r="34" spans="1:43" s="8" customFormat="1" ht="15" x14ac:dyDescent="0.55000000000000004">
      <c r="A34" s="23" t="s">
        <v>138</v>
      </c>
      <c r="B34" s="23"/>
      <c r="C34" s="11" t="s">
        <v>26</v>
      </c>
      <c r="D34" s="16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>
        <v>10</v>
      </c>
      <c r="AH34" s="10"/>
      <c r="AI34" s="10"/>
      <c r="AJ34" s="10"/>
      <c r="AK34" s="10"/>
      <c r="AL34" s="10"/>
      <c r="AM34" s="10"/>
      <c r="AN34" s="15">
        <f t="shared" si="0"/>
        <v>10</v>
      </c>
      <c r="AP34" s="21"/>
      <c r="AQ34" s="21">
        <f t="shared" si="1"/>
        <v>0</v>
      </c>
    </row>
    <row r="35" spans="1:43" s="8" customFormat="1" ht="15" x14ac:dyDescent="0.55000000000000004">
      <c r="A35" s="23" t="s">
        <v>159</v>
      </c>
      <c r="B35" s="23"/>
      <c r="C35" s="11" t="s">
        <v>27</v>
      </c>
      <c r="D35" s="16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>
        <v>1</v>
      </c>
      <c r="AN35" s="15">
        <f t="shared" si="0"/>
        <v>1</v>
      </c>
      <c r="AP35" s="21"/>
      <c r="AQ35" s="21">
        <f t="shared" si="1"/>
        <v>0</v>
      </c>
    </row>
    <row r="36" spans="1:43" s="8" customFormat="1" ht="15" x14ac:dyDescent="0.55000000000000004">
      <c r="A36" s="23" t="s">
        <v>160</v>
      </c>
      <c r="B36" s="23"/>
      <c r="C36" s="11" t="s">
        <v>28</v>
      </c>
      <c r="D36" s="16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>
        <v>1</v>
      </c>
      <c r="AN36" s="15">
        <f t="shared" si="0"/>
        <v>1</v>
      </c>
      <c r="AP36" s="21"/>
      <c r="AQ36" s="21">
        <f t="shared" si="1"/>
        <v>0</v>
      </c>
    </row>
    <row r="37" spans="1:43" s="8" customFormat="1" ht="15" x14ac:dyDescent="0.55000000000000004">
      <c r="A37" s="23" t="s">
        <v>29</v>
      </c>
      <c r="B37" s="23"/>
      <c r="C37" s="11" t="s">
        <v>30</v>
      </c>
      <c r="D37" s="16">
        <v>1</v>
      </c>
      <c r="E37" s="10"/>
      <c r="F37" s="10"/>
      <c r="G37" s="10">
        <v>3</v>
      </c>
      <c r="H37" s="10"/>
      <c r="I37" s="10"/>
      <c r="J37" s="10">
        <v>1</v>
      </c>
      <c r="K37" s="10"/>
      <c r="L37" s="10">
        <v>1</v>
      </c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>
        <v>1</v>
      </c>
      <c r="Z37" s="10">
        <v>1</v>
      </c>
      <c r="AA37" s="10"/>
      <c r="AB37" s="10"/>
      <c r="AC37" s="10"/>
      <c r="AD37" s="10"/>
      <c r="AE37" s="10"/>
      <c r="AF37" s="10"/>
      <c r="AG37" s="10"/>
      <c r="AH37" s="10">
        <v>1</v>
      </c>
      <c r="AI37" s="10"/>
      <c r="AJ37" s="10"/>
      <c r="AK37" s="10">
        <v>1</v>
      </c>
      <c r="AL37" s="10">
        <v>1</v>
      </c>
      <c r="AM37" s="10">
        <v>1</v>
      </c>
      <c r="AN37" s="15">
        <f t="shared" si="0"/>
        <v>12</v>
      </c>
      <c r="AP37" s="21"/>
      <c r="AQ37" s="21">
        <f t="shared" si="1"/>
        <v>0</v>
      </c>
    </row>
    <row r="38" spans="1:43" s="8" customFormat="1" ht="15" x14ac:dyDescent="0.55000000000000004">
      <c r="A38" s="23" t="s">
        <v>83</v>
      </c>
      <c r="B38" s="23"/>
      <c r="C38" s="11" t="s">
        <v>20</v>
      </c>
      <c r="D38" s="16"/>
      <c r="E38" s="10"/>
      <c r="F38" s="10"/>
      <c r="G38" s="10"/>
      <c r="H38" s="10">
        <v>1</v>
      </c>
      <c r="I38" s="10"/>
      <c r="J38" s="10"/>
      <c r="K38" s="10"/>
      <c r="L38" s="10">
        <v>5</v>
      </c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5">
        <f t="shared" si="0"/>
        <v>6</v>
      </c>
      <c r="AP38" s="21"/>
      <c r="AQ38" s="21">
        <f t="shared" si="1"/>
        <v>0</v>
      </c>
    </row>
    <row r="39" spans="1:43" s="8" customFormat="1" ht="15" x14ac:dyDescent="0.55000000000000004">
      <c r="A39" s="23" t="s">
        <v>150</v>
      </c>
      <c r="B39" s="23"/>
      <c r="C39" s="11" t="s">
        <v>12</v>
      </c>
      <c r="D39" s="16">
        <v>2</v>
      </c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5">
        <f t="shared" si="0"/>
        <v>2</v>
      </c>
      <c r="AP39" s="21"/>
      <c r="AQ39" s="21">
        <f t="shared" si="1"/>
        <v>0</v>
      </c>
    </row>
    <row r="40" spans="1:43" s="8" customFormat="1" ht="15" x14ac:dyDescent="0.55000000000000004">
      <c r="A40" s="23" t="s">
        <v>96</v>
      </c>
      <c r="B40" s="23"/>
      <c r="C40" s="11" t="s">
        <v>12</v>
      </c>
      <c r="D40" s="16"/>
      <c r="E40" s="10"/>
      <c r="F40" s="10"/>
      <c r="G40" s="10">
        <v>5</v>
      </c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5">
        <f t="shared" si="0"/>
        <v>5</v>
      </c>
      <c r="AP40" s="21"/>
      <c r="AQ40" s="21">
        <f t="shared" si="1"/>
        <v>0</v>
      </c>
    </row>
    <row r="41" spans="1:43" s="8" customFormat="1" ht="15" x14ac:dyDescent="0.55000000000000004">
      <c r="A41" s="23" t="s">
        <v>97</v>
      </c>
      <c r="B41" s="23"/>
      <c r="C41" s="11" t="s">
        <v>12</v>
      </c>
      <c r="D41" s="16"/>
      <c r="E41" s="10"/>
      <c r="F41" s="10"/>
      <c r="G41" s="10">
        <v>10</v>
      </c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5">
        <f t="shared" si="0"/>
        <v>10</v>
      </c>
      <c r="AP41" s="21"/>
      <c r="AQ41" s="21">
        <f t="shared" si="1"/>
        <v>0</v>
      </c>
    </row>
    <row r="42" spans="1:43" s="8" customFormat="1" ht="15" x14ac:dyDescent="0.55000000000000004">
      <c r="A42" s="23" t="s">
        <v>154</v>
      </c>
      <c r="B42" s="23"/>
      <c r="C42" s="11" t="s">
        <v>12</v>
      </c>
      <c r="D42" s="16"/>
      <c r="E42" s="10"/>
      <c r="F42" s="10"/>
      <c r="G42" s="10"/>
      <c r="H42" s="10">
        <v>1</v>
      </c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5">
        <f t="shared" si="0"/>
        <v>1</v>
      </c>
      <c r="AP42" s="21"/>
      <c r="AQ42" s="21">
        <f t="shared" si="1"/>
        <v>0</v>
      </c>
    </row>
    <row r="43" spans="1:43" s="8" customFormat="1" ht="15" x14ac:dyDescent="0.55000000000000004">
      <c r="A43" s="23" t="s">
        <v>161</v>
      </c>
      <c r="B43" s="23" t="s">
        <v>122</v>
      </c>
      <c r="C43" s="11" t="s">
        <v>11</v>
      </c>
      <c r="D43" s="16"/>
      <c r="E43" s="10"/>
      <c r="F43" s="10"/>
      <c r="G43" s="10"/>
      <c r="H43" s="10"/>
      <c r="I43" s="10"/>
      <c r="J43" s="10"/>
      <c r="K43" s="10"/>
      <c r="L43" s="10">
        <v>6</v>
      </c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5">
        <f t="shared" si="0"/>
        <v>6</v>
      </c>
      <c r="AP43" s="21"/>
      <c r="AQ43" s="21">
        <f t="shared" si="1"/>
        <v>0</v>
      </c>
    </row>
    <row r="44" spans="1:43" s="8" customFormat="1" ht="15" x14ac:dyDescent="0.55000000000000004">
      <c r="A44" s="23" t="s">
        <v>139</v>
      </c>
      <c r="B44" s="23"/>
      <c r="C44" s="11" t="s">
        <v>9</v>
      </c>
      <c r="D44" s="16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>
        <v>1</v>
      </c>
      <c r="AI44" s="10"/>
      <c r="AJ44" s="10"/>
      <c r="AK44" s="10">
        <v>1</v>
      </c>
      <c r="AL44" s="10">
        <v>1</v>
      </c>
      <c r="AM44" s="10"/>
      <c r="AN44" s="15">
        <f t="shared" si="0"/>
        <v>3</v>
      </c>
      <c r="AP44" s="21"/>
      <c r="AQ44" s="21">
        <f t="shared" si="1"/>
        <v>0</v>
      </c>
    </row>
    <row r="45" spans="1:43" s="8" customFormat="1" ht="15" x14ac:dyDescent="0.55000000000000004">
      <c r="A45" s="23" t="s">
        <v>140</v>
      </c>
      <c r="B45" s="23"/>
      <c r="C45" s="11" t="s">
        <v>11</v>
      </c>
      <c r="D45" s="16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>
        <v>1</v>
      </c>
      <c r="AI45" s="10"/>
      <c r="AJ45" s="10"/>
      <c r="AK45" s="10">
        <v>1</v>
      </c>
      <c r="AL45" s="10">
        <v>1</v>
      </c>
      <c r="AM45" s="10"/>
      <c r="AN45" s="15">
        <f t="shared" si="0"/>
        <v>3</v>
      </c>
      <c r="AP45" s="21"/>
      <c r="AQ45" s="21">
        <f t="shared" si="1"/>
        <v>0</v>
      </c>
    </row>
    <row r="46" spans="1:43" s="8" customFormat="1" ht="15" x14ac:dyDescent="0.55000000000000004">
      <c r="A46" s="23" t="s">
        <v>141</v>
      </c>
      <c r="B46" s="23"/>
      <c r="C46" s="11" t="s">
        <v>12</v>
      </c>
      <c r="D46" s="16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>
        <v>1</v>
      </c>
      <c r="AI46" s="10"/>
      <c r="AJ46" s="10"/>
      <c r="AK46" s="10">
        <v>1</v>
      </c>
      <c r="AL46" s="10">
        <v>1</v>
      </c>
      <c r="AM46" s="10"/>
      <c r="AN46" s="15">
        <f t="shared" si="0"/>
        <v>3</v>
      </c>
      <c r="AP46" s="21"/>
      <c r="AQ46" s="21">
        <f t="shared" si="1"/>
        <v>0</v>
      </c>
    </row>
    <row r="47" spans="1:43" s="8" customFormat="1" ht="15" x14ac:dyDescent="0.55000000000000004">
      <c r="A47" s="23" t="s">
        <v>146</v>
      </c>
      <c r="B47" s="23"/>
      <c r="C47" s="11" t="s">
        <v>11</v>
      </c>
      <c r="D47" s="16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>
        <v>1</v>
      </c>
      <c r="AM47" s="10"/>
      <c r="AN47" s="15">
        <f t="shared" si="0"/>
        <v>1</v>
      </c>
      <c r="AP47" s="21"/>
      <c r="AQ47" s="21">
        <f t="shared" si="1"/>
        <v>0</v>
      </c>
    </row>
    <row r="48" spans="1:43" s="8" customFormat="1" ht="15" x14ac:dyDescent="0.55000000000000004">
      <c r="A48" s="23" t="s">
        <v>147</v>
      </c>
      <c r="B48" s="23"/>
      <c r="C48" s="11" t="s">
        <v>26</v>
      </c>
      <c r="D48" s="16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>
        <v>2</v>
      </c>
      <c r="AM48" s="10"/>
      <c r="AN48" s="15">
        <f t="shared" si="0"/>
        <v>2</v>
      </c>
      <c r="AP48" s="21"/>
      <c r="AQ48" s="21">
        <f t="shared" si="1"/>
        <v>0</v>
      </c>
    </row>
    <row r="49" spans="1:44" s="8" customFormat="1" ht="15" x14ac:dyDescent="0.55000000000000004">
      <c r="A49" s="36"/>
      <c r="B49" s="37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5"/>
      <c r="AO49" s="43"/>
      <c r="AP49" s="38" t="s">
        <v>149</v>
      </c>
      <c r="AQ49" s="38">
        <f>SUM(AQ5:AQ48)</f>
        <v>0</v>
      </c>
    </row>
    <row r="50" spans="1:44" s="7" customFormat="1" ht="14.5" customHeight="1" x14ac:dyDescent="0.55000000000000004">
      <c r="A50" s="29"/>
      <c r="B50" s="29"/>
      <c r="C50" s="30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4"/>
      <c r="AO50" s="8"/>
      <c r="AP50" s="33"/>
      <c r="AQ50" s="33"/>
    </row>
    <row r="51" spans="1:44" s="7" customFormat="1" ht="14.5" customHeight="1" x14ac:dyDescent="0.55000000000000004">
      <c r="A51" s="9" t="s">
        <v>31</v>
      </c>
      <c r="B51" s="23" t="s">
        <v>128</v>
      </c>
      <c r="C51" s="11" t="s">
        <v>32</v>
      </c>
      <c r="D51" s="16"/>
      <c r="E51" s="10"/>
      <c r="F51" s="10"/>
      <c r="G51" s="10"/>
      <c r="H51" s="10"/>
      <c r="I51" s="10"/>
      <c r="J51" s="10"/>
      <c r="K51" s="17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>
        <v>6</v>
      </c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5">
        <f t="shared" ref="AN51:AN82" si="2">SUM(D51:AM51)</f>
        <v>6</v>
      </c>
      <c r="AO51" s="43"/>
      <c r="AP51" s="21"/>
      <c r="AQ51" s="21">
        <f t="shared" ref="AQ51:AQ82" si="3">AP51*AN51</f>
        <v>0</v>
      </c>
    </row>
    <row r="52" spans="1:44" s="7" customFormat="1" ht="14.5" customHeight="1" x14ac:dyDescent="0.55000000000000004">
      <c r="A52" s="9" t="s">
        <v>31</v>
      </c>
      <c r="B52" s="23" t="s">
        <v>76</v>
      </c>
      <c r="C52" s="11" t="s">
        <v>32</v>
      </c>
      <c r="D52" s="16">
        <v>1</v>
      </c>
      <c r="E52" s="10"/>
      <c r="F52" s="10"/>
      <c r="G52" s="10"/>
      <c r="H52" s="10">
        <v>1</v>
      </c>
      <c r="I52" s="10"/>
      <c r="J52" s="10">
        <v>1</v>
      </c>
      <c r="K52" s="17"/>
      <c r="L52" s="10"/>
      <c r="M52" s="10"/>
      <c r="N52" s="10">
        <v>1</v>
      </c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>
        <v>1</v>
      </c>
      <c r="AK52" s="10"/>
      <c r="AL52" s="10"/>
      <c r="AM52" s="10">
        <v>1</v>
      </c>
      <c r="AN52" s="15">
        <f t="shared" si="2"/>
        <v>6</v>
      </c>
      <c r="AO52" s="8"/>
      <c r="AP52" s="21"/>
      <c r="AQ52" s="21">
        <f t="shared" si="3"/>
        <v>0</v>
      </c>
      <c r="AR52" s="8"/>
    </row>
    <row r="53" spans="1:44" s="7" customFormat="1" ht="14.5" customHeight="1" x14ac:dyDescent="0.55000000000000004">
      <c r="A53" s="9" t="s">
        <v>31</v>
      </c>
      <c r="B53" s="23" t="s">
        <v>77</v>
      </c>
      <c r="C53" s="11" t="s">
        <v>32</v>
      </c>
      <c r="D53" s="16"/>
      <c r="E53" s="10">
        <v>1</v>
      </c>
      <c r="F53" s="10"/>
      <c r="G53" s="10"/>
      <c r="H53" s="10"/>
      <c r="I53" s="10">
        <v>1</v>
      </c>
      <c r="J53" s="10"/>
      <c r="K53" s="17">
        <v>1</v>
      </c>
      <c r="L53" s="10">
        <v>6</v>
      </c>
      <c r="M53" s="10">
        <v>1</v>
      </c>
      <c r="N53" s="10"/>
      <c r="O53" s="10">
        <v>1</v>
      </c>
      <c r="P53" s="10">
        <v>1</v>
      </c>
      <c r="Q53" s="10"/>
      <c r="R53" s="10">
        <v>2</v>
      </c>
      <c r="S53" s="10">
        <v>1</v>
      </c>
      <c r="T53" s="10">
        <v>1</v>
      </c>
      <c r="U53" s="10">
        <v>1</v>
      </c>
      <c r="V53" s="10"/>
      <c r="W53" s="10">
        <v>4</v>
      </c>
      <c r="X53" s="10"/>
      <c r="Y53" s="10">
        <v>1</v>
      </c>
      <c r="Z53" s="10">
        <v>1</v>
      </c>
      <c r="AA53" s="10"/>
      <c r="AB53" s="10"/>
      <c r="AC53" s="10"/>
      <c r="AD53" s="10"/>
      <c r="AE53" s="10"/>
      <c r="AF53" s="10">
        <v>2</v>
      </c>
      <c r="AG53" s="10">
        <v>1</v>
      </c>
      <c r="AH53" s="10">
        <v>1</v>
      </c>
      <c r="AI53" s="10"/>
      <c r="AJ53" s="10"/>
      <c r="AK53" s="10">
        <v>1</v>
      </c>
      <c r="AL53" s="10">
        <v>1</v>
      </c>
      <c r="AM53" s="10"/>
      <c r="AN53" s="15">
        <f t="shared" si="2"/>
        <v>29</v>
      </c>
      <c r="AO53" s="8"/>
      <c r="AP53" s="21"/>
      <c r="AQ53" s="21">
        <f t="shared" si="3"/>
        <v>0</v>
      </c>
      <c r="AR53" s="8"/>
    </row>
    <row r="54" spans="1:44" s="7" customFormat="1" ht="14.5" customHeight="1" x14ac:dyDescent="0.55000000000000004">
      <c r="A54" s="9" t="s">
        <v>116</v>
      </c>
      <c r="B54" s="23" t="s">
        <v>117</v>
      </c>
      <c r="C54" s="11" t="s">
        <v>32</v>
      </c>
      <c r="D54" s="16"/>
      <c r="E54" s="10"/>
      <c r="F54" s="10"/>
      <c r="G54" s="10"/>
      <c r="H54" s="10"/>
      <c r="I54" s="10"/>
      <c r="J54" s="10"/>
      <c r="K54" s="17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5">
        <f t="shared" si="2"/>
        <v>0</v>
      </c>
      <c r="AO54" s="8"/>
      <c r="AP54" s="21"/>
      <c r="AQ54" s="21">
        <f t="shared" si="3"/>
        <v>0</v>
      </c>
      <c r="AR54" s="8"/>
    </row>
    <row r="55" spans="1:44" s="7" customFormat="1" ht="14.5" customHeight="1" x14ac:dyDescent="0.55000000000000004">
      <c r="A55" s="9" t="s">
        <v>162</v>
      </c>
      <c r="B55" s="23" t="s">
        <v>33</v>
      </c>
      <c r="C55" s="11" t="s">
        <v>20</v>
      </c>
      <c r="D55" s="16">
        <v>4</v>
      </c>
      <c r="E55" s="10">
        <v>6</v>
      </c>
      <c r="F55" s="10"/>
      <c r="G55" s="10"/>
      <c r="H55" s="10">
        <v>4</v>
      </c>
      <c r="I55" s="10">
        <v>6</v>
      </c>
      <c r="J55" s="10">
        <v>4</v>
      </c>
      <c r="K55" s="17">
        <v>6</v>
      </c>
      <c r="L55" s="10">
        <v>16</v>
      </c>
      <c r="M55" s="10">
        <v>6</v>
      </c>
      <c r="N55" s="10">
        <v>4</v>
      </c>
      <c r="O55" s="10">
        <v>6</v>
      </c>
      <c r="P55" s="10">
        <v>6</v>
      </c>
      <c r="Q55" s="10"/>
      <c r="R55" s="10">
        <v>12</v>
      </c>
      <c r="S55" s="10">
        <v>6</v>
      </c>
      <c r="T55" s="10">
        <v>6</v>
      </c>
      <c r="U55" s="10">
        <v>6</v>
      </c>
      <c r="V55" s="10"/>
      <c r="W55" s="10">
        <v>24</v>
      </c>
      <c r="X55" s="10">
        <v>24</v>
      </c>
      <c r="Y55" s="10">
        <v>6</v>
      </c>
      <c r="Z55" s="10">
        <v>6</v>
      </c>
      <c r="AA55" s="10"/>
      <c r="AB55" s="10"/>
      <c r="AC55" s="10"/>
      <c r="AD55" s="10"/>
      <c r="AE55" s="10"/>
      <c r="AF55" s="10">
        <v>12</v>
      </c>
      <c r="AG55" s="10">
        <v>6</v>
      </c>
      <c r="AH55" s="10">
        <v>6</v>
      </c>
      <c r="AI55" s="10"/>
      <c r="AJ55" s="10">
        <v>4</v>
      </c>
      <c r="AK55" s="10">
        <v>6</v>
      </c>
      <c r="AL55" s="10">
        <v>6</v>
      </c>
      <c r="AM55" s="10">
        <v>4</v>
      </c>
      <c r="AN55" s="15">
        <f t="shared" si="2"/>
        <v>202</v>
      </c>
      <c r="AO55" s="8"/>
      <c r="AP55" s="21"/>
      <c r="AQ55" s="21">
        <f t="shared" si="3"/>
        <v>0</v>
      </c>
      <c r="AR55" s="8"/>
    </row>
    <row r="56" spans="1:44" s="7" customFormat="1" ht="14.5" customHeight="1" x14ac:dyDescent="0.55000000000000004">
      <c r="A56" s="9" t="s">
        <v>34</v>
      </c>
      <c r="B56" s="58">
        <v>2700</v>
      </c>
      <c r="C56" s="11" t="s">
        <v>11</v>
      </c>
      <c r="D56" s="16">
        <v>2</v>
      </c>
      <c r="E56" s="10"/>
      <c r="F56" s="10"/>
      <c r="G56" s="10"/>
      <c r="H56" s="10">
        <v>2</v>
      </c>
      <c r="I56" s="10"/>
      <c r="J56" s="10"/>
      <c r="K56" s="17"/>
      <c r="L56" s="10"/>
      <c r="M56" s="10"/>
      <c r="N56" s="10">
        <v>2</v>
      </c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>
        <v>2</v>
      </c>
      <c r="AK56" s="10"/>
      <c r="AL56" s="10"/>
      <c r="AM56" s="10">
        <v>2</v>
      </c>
      <c r="AN56" s="15">
        <f t="shared" si="2"/>
        <v>10</v>
      </c>
      <c r="AO56" s="8"/>
      <c r="AP56" s="21"/>
      <c r="AQ56" s="21">
        <f t="shared" si="3"/>
        <v>0</v>
      </c>
      <c r="AR56" s="8"/>
    </row>
    <row r="57" spans="1:44" s="7" customFormat="1" ht="14.5" customHeight="1" x14ac:dyDescent="0.55000000000000004">
      <c r="A57" s="9" t="s">
        <v>111</v>
      </c>
      <c r="B57" s="58">
        <v>2700</v>
      </c>
      <c r="C57" s="11" t="s">
        <v>11</v>
      </c>
      <c r="D57" s="16"/>
      <c r="E57" s="10"/>
      <c r="F57" s="10"/>
      <c r="G57" s="10"/>
      <c r="H57" s="10"/>
      <c r="I57" s="10"/>
      <c r="J57" s="10">
        <v>2</v>
      </c>
      <c r="K57" s="17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5">
        <f t="shared" si="2"/>
        <v>2</v>
      </c>
      <c r="AO57" s="8"/>
      <c r="AP57" s="21"/>
      <c r="AQ57" s="21">
        <f t="shared" si="3"/>
        <v>0</v>
      </c>
      <c r="AR57" s="8"/>
    </row>
    <row r="58" spans="1:44" s="7" customFormat="1" ht="14.5" customHeight="1" x14ac:dyDescent="0.55000000000000004">
      <c r="A58" s="9" t="s">
        <v>34</v>
      </c>
      <c r="B58" s="58">
        <v>3600</v>
      </c>
      <c r="C58" s="11" t="s">
        <v>11</v>
      </c>
      <c r="D58" s="16">
        <v>2</v>
      </c>
      <c r="E58" s="10">
        <v>2</v>
      </c>
      <c r="F58" s="10"/>
      <c r="G58" s="10"/>
      <c r="H58" s="10">
        <v>2</v>
      </c>
      <c r="I58" s="10">
        <v>2</v>
      </c>
      <c r="J58" s="10">
        <v>1</v>
      </c>
      <c r="K58" s="17">
        <v>2</v>
      </c>
      <c r="L58" s="10"/>
      <c r="M58" s="10">
        <v>3</v>
      </c>
      <c r="N58" s="10">
        <v>2</v>
      </c>
      <c r="O58" s="10">
        <v>2</v>
      </c>
      <c r="P58" s="10">
        <v>2</v>
      </c>
      <c r="Q58" s="10"/>
      <c r="R58" s="10">
        <v>2</v>
      </c>
      <c r="S58" s="10">
        <v>2</v>
      </c>
      <c r="T58" s="10">
        <v>2</v>
      </c>
      <c r="U58" s="10">
        <v>3</v>
      </c>
      <c r="V58" s="10"/>
      <c r="W58" s="10">
        <v>5</v>
      </c>
      <c r="X58" s="10"/>
      <c r="Y58" s="10">
        <v>2</v>
      </c>
      <c r="Z58" s="10">
        <v>2</v>
      </c>
      <c r="AA58" s="10"/>
      <c r="AB58" s="10"/>
      <c r="AC58" s="10"/>
      <c r="AD58" s="10"/>
      <c r="AE58" s="10"/>
      <c r="AF58" s="10">
        <v>4</v>
      </c>
      <c r="AG58" s="10">
        <v>2</v>
      </c>
      <c r="AH58" s="10"/>
      <c r="AI58" s="10"/>
      <c r="AJ58" s="10">
        <v>2</v>
      </c>
      <c r="AK58" s="10"/>
      <c r="AL58" s="10"/>
      <c r="AM58" s="10">
        <v>2</v>
      </c>
      <c r="AN58" s="15">
        <f t="shared" si="2"/>
        <v>48</v>
      </c>
      <c r="AO58" s="8"/>
      <c r="AP58" s="21"/>
      <c r="AQ58" s="21">
        <f t="shared" si="3"/>
        <v>0</v>
      </c>
      <c r="AR58" s="8"/>
    </row>
    <row r="59" spans="1:44" s="7" customFormat="1" ht="14.5" customHeight="1" x14ac:dyDescent="0.55000000000000004">
      <c r="A59" s="9" t="s">
        <v>111</v>
      </c>
      <c r="B59" s="58">
        <v>3600</v>
      </c>
      <c r="C59" s="11" t="s">
        <v>11</v>
      </c>
      <c r="D59" s="16"/>
      <c r="E59" s="10"/>
      <c r="F59" s="10"/>
      <c r="G59" s="10"/>
      <c r="H59" s="10"/>
      <c r="I59" s="10"/>
      <c r="J59" s="10">
        <v>1</v>
      </c>
      <c r="K59" s="17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>
        <v>2</v>
      </c>
      <c r="AI59" s="10"/>
      <c r="AJ59" s="10"/>
      <c r="AK59" s="10">
        <v>2</v>
      </c>
      <c r="AL59" s="10">
        <v>2</v>
      </c>
      <c r="AM59" s="10"/>
      <c r="AN59" s="15">
        <f t="shared" si="2"/>
        <v>7</v>
      </c>
      <c r="AO59" s="8"/>
      <c r="AP59" s="21"/>
      <c r="AQ59" s="21">
        <f t="shared" si="3"/>
        <v>0</v>
      </c>
      <c r="AR59" s="8"/>
    </row>
    <row r="60" spans="1:44" s="7" customFormat="1" ht="14.5" customHeight="1" x14ac:dyDescent="0.55000000000000004">
      <c r="A60" s="9" t="s">
        <v>34</v>
      </c>
      <c r="B60" s="58">
        <v>5400</v>
      </c>
      <c r="C60" s="11" t="s">
        <v>11</v>
      </c>
      <c r="D60" s="16"/>
      <c r="E60" s="10">
        <v>2</v>
      </c>
      <c r="F60" s="10"/>
      <c r="G60" s="10"/>
      <c r="H60" s="10"/>
      <c r="I60" s="10">
        <v>2</v>
      </c>
      <c r="J60" s="10"/>
      <c r="K60" s="17">
        <v>2</v>
      </c>
      <c r="L60" s="10"/>
      <c r="M60" s="10">
        <v>2</v>
      </c>
      <c r="N60" s="10"/>
      <c r="O60" s="10">
        <v>2</v>
      </c>
      <c r="P60" s="10">
        <v>2</v>
      </c>
      <c r="Q60" s="10"/>
      <c r="R60" s="10">
        <v>4</v>
      </c>
      <c r="S60" s="10">
        <v>2</v>
      </c>
      <c r="T60" s="10">
        <v>2</v>
      </c>
      <c r="U60" s="10">
        <v>2</v>
      </c>
      <c r="V60" s="10"/>
      <c r="W60" s="10">
        <v>8</v>
      </c>
      <c r="X60" s="10"/>
      <c r="Y60" s="10">
        <v>2</v>
      </c>
      <c r="Z60" s="10">
        <v>2</v>
      </c>
      <c r="AA60" s="10"/>
      <c r="AB60" s="10"/>
      <c r="AC60" s="10"/>
      <c r="AD60" s="10"/>
      <c r="AE60" s="10"/>
      <c r="AF60" s="10">
        <v>4</v>
      </c>
      <c r="AG60" s="10">
        <v>2</v>
      </c>
      <c r="AH60" s="10">
        <v>1</v>
      </c>
      <c r="AI60" s="10"/>
      <c r="AJ60" s="10"/>
      <c r="AK60" s="10">
        <v>1</v>
      </c>
      <c r="AL60" s="10">
        <v>1</v>
      </c>
      <c r="AM60" s="10"/>
      <c r="AN60" s="15">
        <f t="shared" si="2"/>
        <v>43</v>
      </c>
      <c r="AO60" s="8"/>
      <c r="AP60" s="21"/>
      <c r="AQ60" s="21">
        <f t="shared" si="3"/>
        <v>0</v>
      </c>
      <c r="AR60" s="8"/>
    </row>
    <row r="61" spans="1:44" s="7" customFormat="1" ht="14.5" customHeight="1" x14ac:dyDescent="0.55000000000000004">
      <c r="A61" s="9" t="s">
        <v>111</v>
      </c>
      <c r="B61" s="58">
        <v>5400</v>
      </c>
      <c r="C61" s="11" t="s">
        <v>11</v>
      </c>
      <c r="D61" s="16"/>
      <c r="E61" s="10"/>
      <c r="F61" s="10"/>
      <c r="G61" s="10"/>
      <c r="H61" s="10"/>
      <c r="I61" s="10"/>
      <c r="J61" s="10"/>
      <c r="K61" s="17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>
        <v>1</v>
      </c>
      <c r="AI61" s="10"/>
      <c r="AJ61" s="10"/>
      <c r="AK61" s="10">
        <v>1</v>
      </c>
      <c r="AL61" s="10">
        <v>1</v>
      </c>
      <c r="AM61" s="10"/>
      <c r="AN61" s="15">
        <f t="shared" si="2"/>
        <v>3</v>
      </c>
      <c r="AO61" s="8"/>
      <c r="AP61" s="21"/>
      <c r="AQ61" s="21">
        <f t="shared" si="3"/>
        <v>0</v>
      </c>
      <c r="AR61" s="8"/>
    </row>
    <row r="62" spans="1:44" s="7" customFormat="1" ht="14.5" customHeight="1" x14ac:dyDescent="0.55000000000000004">
      <c r="A62" s="41" t="s">
        <v>35</v>
      </c>
      <c r="B62" s="58">
        <v>3600</v>
      </c>
      <c r="C62" s="11" t="s">
        <v>11</v>
      </c>
      <c r="D62" s="16"/>
      <c r="E62" s="10"/>
      <c r="F62" s="10"/>
      <c r="G62" s="10"/>
      <c r="H62" s="10"/>
      <c r="I62" s="10"/>
      <c r="J62" s="10"/>
      <c r="K62" s="17"/>
      <c r="L62" s="10">
        <v>4</v>
      </c>
      <c r="M62" s="10"/>
      <c r="N62" s="10"/>
      <c r="O62" s="10"/>
      <c r="P62" s="10"/>
      <c r="Q62" s="10"/>
      <c r="R62" s="10">
        <v>1</v>
      </c>
      <c r="S62" s="10"/>
      <c r="T62" s="10"/>
      <c r="U62" s="10"/>
      <c r="V62" s="10"/>
      <c r="W62" s="10">
        <v>3</v>
      </c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5">
        <f t="shared" si="2"/>
        <v>8</v>
      </c>
      <c r="AO62" s="8"/>
      <c r="AP62" s="21"/>
      <c r="AQ62" s="21">
        <f t="shared" si="3"/>
        <v>0</v>
      </c>
      <c r="AR62" s="8"/>
    </row>
    <row r="63" spans="1:44" s="7" customFormat="1" ht="14.5" customHeight="1" x14ac:dyDescent="0.55000000000000004">
      <c r="A63" s="41" t="s">
        <v>35</v>
      </c>
      <c r="B63" s="58">
        <v>5400</v>
      </c>
      <c r="C63" s="11" t="s">
        <v>11</v>
      </c>
      <c r="D63" s="16"/>
      <c r="E63" s="10"/>
      <c r="F63" s="10"/>
      <c r="G63" s="10"/>
      <c r="H63" s="10"/>
      <c r="I63" s="10"/>
      <c r="J63" s="10"/>
      <c r="K63" s="17"/>
      <c r="L63" s="10">
        <v>3</v>
      </c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5">
        <f t="shared" si="2"/>
        <v>3</v>
      </c>
      <c r="AO63" s="8"/>
      <c r="AP63" s="21"/>
      <c r="AQ63" s="21">
        <f t="shared" si="3"/>
        <v>0</v>
      </c>
      <c r="AR63" s="8"/>
    </row>
    <row r="64" spans="1:44" s="7" customFormat="1" ht="14.5" customHeight="1" x14ac:dyDescent="0.55000000000000004">
      <c r="A64" s="41" t="s">
        <v>86</v>
      </c>
      <c r="B64" s="58" t="s">
        <v>88</v>
      </c>
      <c r="C64" s="11" t="s">
        <v>87</v>
      </c>
      <c r="D64" s="16"/>
      <c r="E64" s="10"/>
      <c r="F64" s="10"/>
      <c r="G64" s="10">
        <v>3</v>
      </c>
      <c r="H64" s="10"/>
      <c r="I64" s="10"/>
      <c r="J64" s="10"/>
      <c r="K64" s="17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5">
        <f t="shared" si="2"/>
        <v>3</v>
      </c>
      <c r="AO64" s="8"/>
      <c r="AP64" s="21"/>
      <c r="AQ64" s="21">
        <f t="shared" si="3"/>
        <v>0</v>
      </c>
      <c r="AR64" s="8"/>
    </row>
    <row r="65" spans="1:44" s="7" customFormat="1" ht="14.5" customHeight="1" x14ac:dyDescent="0.55000000000000004">
      <c r="A65" s="41" t="s">
        <v>91</v>
      </c>
      <c r="B65" s="58"/>
      <c r="C65" s="11" t="s">
        <v>12</v>
      </c>
      <c r="D65" s="16"/>
      <c r="E65" s="10"/>
      <c r="F65" s="10"/>
      <c r="G65" s="10">
        <v>1</v>
      </c>
      <c r="H65" s="10"/>
      <c r="I65" s="10"/>
      <c r="J65" s="10"/>
      <c r="K65" s="17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5">
        <f t="shared" si="2"/>
        <v>1</v>
      </c>
      <c r="AO65" s="8"/>
      <c r="AP65" s="21"/>
      <c r="AQ65" s="21">
        <f t="shared" si="3"/>
        <v>0</v>
      </c>
      <c r="AR65" s="8"/>
    </row>
    <row r="66" spans="1:44" s="7" customFormat="1" ht="14.5" customHeight="1" x14ac:dyDescent="0.55000000000000004">
      <c r="A66" s="41" t="s">
        <v>92</v>
      </c>
      <c r="B66" s="58" t="s">
        <v>93</v>
      </c>
      <c r="C66" s="11" t="s">
        <v>10</v>
      </c>
      <c r="D66" s="16"/>
      <c r="E66" s="10"/>
      <c r="F66" s="10"/>
      <c r="G66" s="10">
        <v>15</v>
      </c>
      <c r="H66" s="10"/>
      <c r="I66" s="10"/>
      <c r="J66" s="10"/>
      <c r="K66" s="17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5">
        <f t="shared" si="2"/>
        <v>15</v>
      </c>
      <c r="AO66" s="8"/>
      <c r="AP66" s="21"/>
      <c r="AQ66" s="21">
        <f>AP66*AN66</f>
        <v>0</v>
      </c>
      <c r="AR66" s="8"/>
    </row>
    <row r="67" spans="1:44" s="7" customFormat="1" ht="14.5" customHeight="1" x14ac:dyDescent="0.55000000000000004">
      <c r="A67" s="41" t="s">
        <v>124</v>
      </c>
      <c r="B67" s="58" t="s">
        <v>145</v>
      </c>
      <c r="C67" s="11" t="s">
        <v>10</v>
      </c>
      <c r="D67" s="16"/>
      <c r="E67" s="10"/>
      <c r="F67" s="10"/>
      <c r="G67" s="10"/>
      <c r="H67" s="10"/>
      <c r="I67" s="10"/>
      <c r="J67" s="10"/>
      <c r="K67" s="17"/>
      <c r="L67" s="10"/>
      <c r="M67" s="10"/>
      <c r="N67" s="10">
        <v>1</v>
      </c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>
        <v>1</v>
      </c>
      <c r="AK67" s="10"/>
      <c r="AL67" s="10"/>
      <c r="AM67" s="10"/>
      <c r="AN67" s="15">
        <f t="shared" si="2"/>
        <v>2</v>
      </c>
      <c r="AO67" s="8"/>
      <c r="AP67" s="21"/>
      <c r="AQ67" s="21">
        <f t="shared" si="3"/>
        <v>0</v>
      </c>
      <c r="AR67" s="8"/>
    </row>
    <row r="68" spans="1:44" s="7" customFormat="1" ht="14.5" customHeight="1" x14ac:dyDescent="0.55000000000000004">
      <c r="A68" s="41" t="s">
        <v>124</v>
      </c>
      <c r="B68" s="58" t="s">
        <v>144</v>
      </c>
      <c r="C68" s="11" t="s">
        <v>10</v>
      </c>
      <c r="D68" s="16"/>
      <c r="E68" s="10"/>
      <c r="F68" s="10"/>
      <c r="G68" s="10"/>
      <c r="H68" s="10"/>
      <c r="I68" s="10"/>
      <c r="J68" s="10"/>
      <c r="K68" s="17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>
        <v>1</v>
      </c>
      <c r="AL68" s="10">
        <v>1</v>
      </c>
      <c r="AM68" s="10"/>
      <c r="AN68" s="15">
        <f t="shared" si="2"/>
        <v>2</v>
      </c>
      <c r="AO68" s="8"/>
      <c r="AP68" s="21"/>
      <c r="AQ68" s="21">
        <f t="shared" si="3"/>
        <v>0</v>
      </c>
      <c r="AR68" s="8"/>
    </row>
    <row r="69" spans="1:44" s="7" customFormat="1" ht="14.5" customHeight="1" x14ac:dyDescent="0.55000000000000004">
      <c r="A69" s="52" t="s">
        <v>142</v>
      </c>
      <c r="B69" s="53"/>
      <c r="C69" s="11" t="s">
        <v>10</v>
      </c>
      <c r="D69" s="16"/>
      <c r="E69" s="10"/>
      <c r="F69" s="10"/>
      <c r="G69" s="10"/>
      <c r="H69" s="10"/>
      <c r="I69" s="10"/>
      <c r="J69" s="10"/>
      <c r="K69" s="17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>
        <v>2</v>
      </c>
      <c r="AJ69" s="10"/>
      <c r="AK69" s="10"/>
      <c r="AL69" s="10"/>
      <c r="AM69" s="10"/>
      <c r="AN69" s="15">
        <f t="shared" si="2"/>
        <v>2</v>
      </c>
      <c r="AO69" s="8"/>
      <c r="AP69" s="21"/>
      <c r="AQ69" s="21">
        <f t="shared" si="3"/>
        <v>0</v>
      </c>
      <c r="AR69" s="8"/>
    </row>
    <row r="70" spans="1:44" s="7" customFormat="1" ht="14.5" customHeight="1" x14ac:dyDescent="0.55000000000000004">
      <c r="A70" s="52" t="s">
        <v>143</v>
      </c>
      <c r="B70" s="53"/>
      <c r="C70" s="11" t="s">
        <v>10</v>
      </c>
      <c r="D70" s="16"/>
      <c r="E70" s="10"/>
      <c r="F70" s="10"/>
      <c r="G70" s="10"/>
      <c r="H70" s="10"/>
      <c r="I70" s="10"/>
      <c r="J70" s="10"/>
      <c r="K70" s="17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>
        <v>2</v>
      </c>
      <c r="AJ70" s="10"/>
      <c r="AK70" s="10"/>
      <c r="AL70" s="10"/>
      <c r="AM70" s="10"/>
      <c r="AN70" s="15">
        <f t="shared" si="2"/>
        <v>2</v>
      </c>
      <c r="AO70" s="8"/>
      <c r="AP70" s="21"/>
      <c r="AQ70" s="21">
        <f t="shared" si="3"/>
        <v>0</v>
      </c>
      <c r="AR70" s="8"/>
    </row>
    <row r="71" spans="1:44" s="7" customFormat="1" ht="14.5" customHeight="1" x14ac:dyDescent="0.55000000000000004">
      <c r="A71" s="41" t="s">
        <v>132</v>
      </c>
      <c r="B71" s="58" t="s">
        <v>133</v>
      </c>
      <c r="C71" s="11" t="s">
        <v>87</v>
      </c>
      <c r="D71" s="16"/>
      <c r="E71" s="10"/>
      <c r="F71" s="10"/>
      <c r="G71" s="10"/>
      <c r="H71" s="10"/>
      <c r="I71" s="10"/>
      <c r="J71" s="10"/>
      <c r="K71" s="17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>
        <v>3</v>
      </c>
      <c r="AC71" s="10">
        <v>3</v>
      </c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5">
        <f t="shared" si="2"/>
        <v>6</v>
      </c>
      <c r="AO71" s="8"/>
      <c r="AP71" s="21"/>
      <c r="AQ71" s="21">
        <f t="shared" si="3"/>
        <v>0</v>
      </c>
      <c r="AR71" s="8"/>
    </row>
    <row r="72" spans="1:44" s="7" customFormat="1" ht="14.5" customHeight="1" x14ac:dyDescent="0.55000000000000004">
      <c r="A72" s="41" t="s">
        <v>134</v>
      </c>
      <c r="B72" s="58" t="s">
        <v>133</v>
      </c>
      <c r="C72" s="11" t="s">
        <v>87</v>
      </c>
      <c r="D72" s="16"/>
      <c r="E72" s="10"/>
      <c r="F72" s="10"/>
      <c r="G72" s="10"/>
      <c r="H72" s="10"/>
      <c r="I72" s="10"/>
      <c r="J72" s="10"/>
      <c r="K72" s="17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>
        <v>3</v>
      </c>
      <c r="AC72" s="10">
        <v>3</v>
      </c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5">
        <f t="shared" si="2"/>
        <v>6</v>
      </c>
      <c r="AO72" s="8"/>
      <c r="AP72" s="21"/>
      <c r="AQ72" s="21">
        <f t="shared" si="3"/>
        <v>0</v>
      </c>
      <c r="AR72" s="8"/>
    </row>
    <row r="73" spans="1:44" s="7" customFormat="1" ht="14.5" customHeight="1" x14ac:dyDescent="0.55000000000000004">
      <c r="A73" s="41" t="s">
        <v>163</v>
      </c>
      <c r="B73" s="58"/>
      <c r="C73" s="11" t="s">
        <v>12</v>
      </c>
      <c r="D73" s="16"/>
      <c r="E73" s="10"/>
      <c r="F73" s="10"/>
      <c r="G73" s="10"/>
      <c r="H73" s="10"/>
      <c r="I73" s="10"/>
      <c r="J73" s="10"/>
      <c r="K73" s="17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>
        <v>2</v>
      </c>
      <c r="AC73" s="10">
        <v>3</v>
      </c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5">
        <f t="shared" si="2"/>
        <v>5</v>
      </c>
      <c r="AO73" s="8"/>
      <c r="AP73" s="21"/>
      <c r="AQ73" s="21">
        <f t="shared" si="3"/>
        <v>0</v>
      </c>
      <c r="AR73" s="8"/>
    </row>
    <row r="74" spans="1:44" s="7" customFormat="1" ht="14.5" customHeight="1" x14ac:dyDescent="0.55000000000000004">
      <c r="A74" s="41" t="s">
        <v>135</v>
      </c>
      <c r="B74" s="58"/>
      <c r="C74" s="11" t="s">
        <v>11</v>
      </c>
      <c r="D74" s="16"/>
      <c r="E74" s="10"/>
      <c r="F74" s="10"/>
      <c r="G74" s="10"/>
      <c r="H74" s="10"/>
      <c r="I74" s="10"/>
      <c r="J74" s="10"/>
      <c r="K74" s="17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>
        <v>10</v>
      </c>
      <c r="AC74" s="10">
        <v>16</v>
      </c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5">
        <f t="shared" si="2"/>
        <v>26</v>
      </c>
      <c r="AO74" s="8"/>
      <c r="AP74" s="21"/>
      <c r="AQ74" s="21">
        <f t="shared" si="3"/>
        <v>0</v>
      </c>
      <c r="AR74" s="8"/>
    </row>
    <row r="75" spans="1:44" s="7" customFormat="1" ht="14.5" customHeight="1" x14ac:dyDescent="0.55000000000000004">
      <c r="A75" s="41" t="s">
        <v>136</v>
      </c>
      <c r="B75" s="58"/>
      <c r="C75" s="11" t="s">
        <v>137</v>
      </c>
      <c r="D75" s="16"/>
      <c r="E75" s="10"/>
      <c r="F75" s="10"/>
      <c r="G75" s="10"/>
      <c r="H75" s="10"/>
      <c r="I75" s="10"/>
      <c r="J75" s="10"/>
      <c r="K75" s="17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>
        <v>12</v>
      </c>
      <c r="AC75" s="10">
        <v>12</v>
      </c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5">
        <f t="shared" si="2"/>
        <v>24</v>
      </c>
      <c r="AO75" s="8"/>
      <c r="AP75" s="21"/>
      <c r="AQ75" s="21">
        <f t="shared" si="3"/>
        <v>0</v>
      </c>
      <c r="AR75" s="8"/>
    </row>
    <row r="76" spans="1:44" s="7" customFormat="1" ht="14.5" customHeight="1" x14ac:dyDescent="0.55000000000000004">
      <c r="A76" s="52" t="s">
        <v>85</v>
      </c>
      <c r="B76" s="53"/>
      <c r="C76" s="11" t="s">
        <v>12</v>
      </c>
      <c r="D76" s="16"/>
      <c r="E76" s="10">
        <v>1</v>
      </c>
      <c r="F76" s="10"/>
      <c r="G76" s="10"/>
      <c r="H76" s="10"/>
      <c r="I76" s="10"/>
      <c r="J76" s="10"/>
      <c r="K76" s="17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5">
        <f t="shared" si="2"/>
        <v>1</v>
      </c>
      <c r="AO76" s="8"/>
      <c r="AP76" s="21"/>
      <c r="AQ76" s="21">
        <f t="shared" si="3"/>
        <v>0</v>
      </c>
      <c r="AR76" s="8"/>
    </row>
    <row r="77" spans="1:44" s="7" customFormat="1" ht="14.5" customHeight="1" x14ac:dyDescent="0.55000000000000004">
      <c r="A77" s="52" t="s">
        <v>114</v>
      </c>
      <c r="B77" s="53" t="s">
        <v>118</v>
      </c>
      <c r="C77" s="11" t="s">
        <v>10</v>
      </c>
      <c r="D77" s="16"/>
      <c r="E77" s="10"/>
      <c r="F77" s="10"/>
      <c r="G77" s="10"/>
      <c r="H77" s="10"/>
      <c r="I77" s="10"/>
      <c r="J77" s="10">
        <v>1</v>
      </c>
      <c r="K77" s="17"/>
      <c r="L77" s="10">
        <v>1</v>
      </c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5">
        <f t="shared" si="2"/>
        <v>2</v>
      </c>
      <c r="AO77" s="8"/>
      <c r="AP77" s="21"/>
      <c r="AQ77" s="21">
        <f t="shared" si="3"/>
        <v>0</v>
      </c>
      <c r="AR77" s="8"/>
    </row>
    <row r="78" spans="1:44" s="7" customFormat="1" ht="14.5" customHeight="1" x14ac:dyDescent="0.55000000000000004">
      <c r="A78" s="52" t="s">
        <v>36</v>
      </c>
      <c r="B78" s="53" t="s">
        <v>89</v>
      </c>
      <c r="C78" s="11" t="s">
        <v>12</v>
      </c>
      <c r="D78" s="16"/>
      <c r="E78" s="10"/>
      <c r="F78" s="10"/>
      <c r="G78" s="10">
        <v>1</v>
      </c>
      <c r="H78" s="10"/>
      <c r="I78" s="10"/>
      <c r="J78" s="10"/>
      <c r="K78" s="17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5">
        <f t="shared" si="2"/>
        <v>1</v>
      </c>
      <c r="AO78" s="8"/>
      <c r="AP78" s="21"/>
      <c r="AQ78" s="21">
        <f t="shared" si="3"/>
        <v>0</v>
      </c>
      <c r="AR78" s="8"/>
    </row>
    <row r="79" spans="1:44" s="7" customFormat="1" ht="14.5" customHeight="1" x14ac:dyDescent="0.55000000000000004">
      <c r="A79" s="52" t="s">
        <v>36</v>
      </c>
      <c r="B79" s="53" t="s">
        <v>119</v>
      </c>
      <c r="C79" s="11" t="s">
        <v>12</v>
      </c>
      <c r="D79" s="16"/>
      <c r="E79" s="10"/>
      <c r="F79" s="10"/>
      <c r="G79" s="10"/>
      <c r="H79" s="10"/>
      <c r="I79" s="10"/>
      <c r="J79" s="10"/>
      <c r="K79" s="17"/>
      <c r="L79" s="10">
        <v>1</v>
      </c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5">
        <f t="shared" si="2"/>
        <v>1</v>
      </c>
      <c r="AO79" s="8"/>
      <c r="AP79" s="21"/>
      <c r="AQ79" s="21">
        <f t="shared" si="3"/>
        <v>0</v>
      </c>
      <c r="AR79" s="8"/>
    </row>
    <row r="80" spans="1:44" s="7" customFormat="1" ht="14.5" customHeight="1" x14ac:dyDescent="0.55000000000000004">
      <c r="A80" s="52" t="s">
        <v>36</v>
      </c>
      <c r="B80" s="53" t="s">
        <v>113</v>
      </c>
      <c r="C80" s="11" t="s">
        <v>12</v>
      </c>
      <c r="D80" s="16"/>
      <c r="E80" s="10"/>
      <c r="F80" s="10"/>
      <c r="G80" s="10"/>
      <c r="H80" s="10"/>
      <c r="I80" s="10"/>
      <c r="J80" s="10">
        <v>1</v>
      </c>
      <c r="K80" s="17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>
        <v>1</v>
      </c>
      <c r="Z80" s="10">
        <v>1</v>
      </c>
      <c r="AA80" s="10"/>
      <c r="AB80" s="10"/>
      <c r="AC80" s="10"/>
      <c r="AD80" s="10"/>
      <c r="AE80" s="10"/>
      <c r="AF80" s="10"/>
      <c r="AG80" s="10"/>
      <c r="AH80" s="10">
        <v>1</v>
      </c>
      <c r="AI80" s="10"/>
      <c r="AJ80" s="10"/>
      <c r="AK80" s="10">
        <v>1</v>
      </c>
      <c r="AL80" s="10">
        <v>1</v>
      </c>
      <c r="AM80" s="10"/>
      <c r="AN80" s="15">
        <f t="shared" si="2"/>
        <v>6</v>
      </c>
      <c r="AO80" s="8"/>
      <c r="AP80" s="21"/>
      <c r="AQ80" s="21">
        <f t="shared" si="3"/>
        <v>0</v>
      </c>
      <c r="AR80" s="8"/>
    </row>
    <row r="81" spans="1:44" s="7" customFormat="1" ht="14.5" customHeight="1" x14ac:dyDescent="0.55000000000000004">
      <c r="A81" s="52" t="s">
        <v>81</v>
      </c>
      <c r="B81" s="53"/>
      <c r="C81" s="11" t="s">
        <v>10</v>
      </c>
      <c r="D81" s="16">
        <v>1</v>
      </c>
      <c r="E81" s="10">
        <v>1</v>
      </c>
      <c r="F81" s="10"/>
      <c r="G81" s="10"/>
      <c r="H81" s="10">
        <v>1</v>
      </c>
      <c r="I81" s="10"/>
      <c r="J81" s="10">
        <v>1</v>
      </c>
      <c r="K81" s="17"/>
      <c r="L81" s="10">
        <v>1</v>
      </c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>
        <v>1</v>
      </c>
      <c r="AI81" s="10"/>
      <c r="AJ81" s="10"/>
      <c r="AK81" s="10">
        <v>1</v>
      </c>
      <c r="AL81" s="10">
        <v>1</v>
      </c>
      <c r="AM81" s="10"/>
      <c r="AN81" s="15">
        <f t="shared" si="2"/>
        <v>8</v>
      </c>
      <c r="AO81" s="8"/>
      <c r="AP81" s="21"/>
      <c r="AQ81" s="21">
        <f t="shared" si="3"/>
        <v>0</v>
      </c>
      <c r="AR81" s="8"/>
    </row>
    <row r="82" spans="1:44" s="7" customFormat="1" ht="14.5" customHeight="1" x14ac:dyDescent="0.55000000000000004">
      <c r="A82" s="52" t="s">
        <v>120</v>
      </c>
      <c r="B82" s="53"/>
      <c r="C82" s="11" t="s">
        <v>26</v>
      </c>
      <c r="D82" s="16"/>
      <c r="E82" s="10"/>
      <c r="F82" s="10"/>
      <c r="G82" s="10"/>
      <c r="H82" s="10"/>
      <c r="I82" s="10"/>
      <c r="J82" s="10"/>
      <c r="K82" s="17"/>
      <c r="L82" s="10">
        <v>6</v>
      </c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5">
        <f t="shared" si="2"/>
        <v>6</v>
      </c>
      <c r="AO82" s="8"/>
      <c r="AP82" s="21"/>
      <c r="AQ82" s="21">
        <f t="shared" si="3"/>
        <v>0</v>
      </c>
      <c r="AR82" s="8"/>
    </row>
    <row r="83" spans="1:44" s="4" customFormat="1" ht="15" x14ac:dyDescent="0.55000000000000004">
      <c r="A83" s="64"/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  <c r="AC83" s="65"/>
      <c r="AD83" s="65"/>
      <c r="AE83" s="65"/>
      <c r="AF83" s="65"/>
      <c r="AG83" s="65"/>
      <c r="AH83" s="65"/>
      <c r="AI83" s="65"/>
      <c r="AJ83" s="65"/>
      <c r="AK83" s="65"/>
      <c r="AL83" s="65"/>
      <c r="AM83" s="65"/>
      <c r="AN83" s="66"/>
      <c r="AO83" s="42"/>
      <c r="AP83" s="38" t="s">
        <v>149</v>
      </c>
      <c r="AQ83" s="38">
        <f>SUM(AQ51:AQ82)</f>
        <v>0</v>
      </c>
    </row>
    <row r="84" spans="1:44" s="7" customFormat="1" ht="14.5" customHeight="1" x14ac:dyDescent="0.55000000000000004">
      <c r="A84" s="29"/>
      <c r="B84" s="29"/>
      <c r="C84" s="30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4"/>
      <c r="AO84" s="41"/>
      <c r="AP84" s="33"/>
      <c r="AQ84" s="33"/>
    </row>
    <row r="85" spans="1:44" s="7" customFormat="1" ht="14.5" customHeight="1" x14ac:dyDescent="0.55000000000000004">
      <c r="A85" s="9" t="s">
        <v>98</v>
      </c>
      <c r="B85" s="23"/>
      <c r="C85" s="11" t="s">
        <v>10</v>
      </c>
      <c r="D85" s="16"/>
      <c r="E85" s="10"/>
      <c r="F85" s="10"/>
      <c r="G85" s="10">
        <v>1</v>
      </c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5">
        <f>SUM(D85:AM85)</f>
        <v>1</v>
      </c>
      <c r="AO85" s="8"/>
      <c r="AP85" s="21"/>
      <c r="AQ85" s="21">
        <f>AP85*AN85</f>
        <v>0</v>
      </c>
    </row>
    <row r="86" spans="1:44" s="4" customFormat="1" ht="15" x14ac:dyDescent="0.55000000000000004">
      <c r="A86" s="39"/>
      <c r="B86" s="32"/>
      <c r="C86" s="31"/>
      <c r="D86" s="31"/>
      <c r="E86" s="31"/>
      <c r="F86" s="31"/>
      <c r="G86" s="31"/>
      <c r="H86" s="31"/>
      <c r="I86" s="31"/>
      <c r="J86" s="31"/>
      <c r="K86" s="40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5"/>
      <c r="AO86" s="42"/>
      <c r="AP86" s="38" t="s">
        <v>149</v>
      </c>
      <c r="AQ86" s="38">
        <f>SUM(AQ85:AQ85)</f>
        <v>0</v>
      </c>
    </row>
    <row r="87" spans="1:44" s="4" customFormat="1" ht="15" x14ac:dyDescent="0.55000000000000004">
      <c r="A87" s="8"/>
      <c r="B87" s="8"/>
      <c r="C87" s="12"/>
      <c r="D87" s="12"/>
      <c r="E87" s="12"/>
      <c r="F87" s="12"/>
      <c r="G87" s="12"/>
      <c r="H87" s="12"/>
      <c r="I87" s="12"/>
      <c r="J87" s="13"/>
      <c r="K87" s="13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4"/>
      <c r="AP87" s="22"/>
      <c r="AQ87" s="22"/>
    </row>
    <row r="88" spans="1:44" s="4" customFormat="1" ht="15.5" thickBot="1" x14ac:dyDescent="0.6"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5"/>
      <c r="AP88" s="44" t="s">
        <v>148</v>
      </c>
      <c r="AQ88" s="44">
        <f>AQ86+AQ83+AQ49</f>
        <v>0</v>
      </c>
    </row>
    <row r="89" spans="1:44" s="4" customFormat="1" ht="15.5" thickTop="1" x14ac:dyDescent="0.55000000000000004"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5"/>
      <c r="AP89" s="22"/>
      <c r="AQ89" s="22"/>
    </row>
    <row r="90" spans="1:44" s="4" customFormat="1" ht="15.5" thickBot="1" x14ac:dyDescent="0.6"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5"/>
      <c r="AP90" s="44" t="s">
        <v>164</v>
      </c>
      <c r="AQ90" s="44">
        <f>AQ88*0.05</f>
        <v>0</v>
      </c>
    </row>
    <row r="91" spans="1:44" s="4" customFormat="1" ht="15.5" thickTop="1" x14ac:dyDescent="0.55000000000000004"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5"/>
      <c r="AP91" s="22"/>
      <c r="AQ91" s="22"/>
    </row>
    <row r="92" spans="1:44" s="4" customFormat="1" ht="15.5" thickBot="1" x14ac:dyDescent="0.6"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5"/>
      <c r="AP92" s="44" t="s">
        <v>37</v>
      </c>
      <c r="AQ92" s="44">
        <f>AQ88+AQ90</f>
        <v>0</v>
      </c>
    </row>
    <row r="93" spans="1:44" s="4" customFormat="1" ht="15.5" thickTop="1" x14ac:dyDescent="0.55000000000000004"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5"/>
      <c r="AP93" s="22"/>
      <c r="AQ93" s="22"/>
    </row>
    <row r="94" spans="1:44" s="4" customFormat="1" ht="15" x14ac:dyDescent="0.55000000000000004"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5"/>
      <c r="AP94" s="22"/>
      <c r="AQ94" s="22"/>
    </row>
    <row r="95" spans="1:44" s="4" customFormat="1" ht="15" x14ac:dyDescent="0.55000000000000004"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5"/>
      <c r="AP95" s="22"/>
      <c r="AQ95" s="22"/>
    </row>
    <row r="96" spans="1:44" s="4" customFormat="1" ht="15" x14ac:dyDescent="0.55000000000000004"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5"/>
      <c r="AP96" s="22"/>
      <c r="AQ96" s="22"/>
    </row>
  </sheetData>
  <autoFilter ref="A1:AQ86" xr:uid="{2F7D2395-3656-406C-B410-20D3EFB46162}"/>
  <mergeCells count="2">
    <mergeCell ref="A2:C3"/>
    <mergeCell ref="A83:AN83"/>
  </mergeCells>
  <phoneticPr fontId="2"/>
  <pageMargins left="0.7" right="0.7" top="0.75" bottom="0.75" header="0.3" footer="0.3"/>
  <pageSetup paperSize="8" scale="4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D2395-3656-406C-B410-20D3EFB46162}">
  <sheetPr>
    <pageSetUpPr fitToPage="1"/>
  </sheetPr>
  <dimension ref="A1:AR96"/>
  <sheetViews>
    <sheetView zoomScale="70" zoomScaleNormal="70" workbookViewId="0">
      <pane xSplit="3" ySplit="3" topLeftCell="D11" activePane="bottomRight" state="frozen"/>
      <selection pane="topRight" activeCell="D1" sqref="D1"/>
      <selection pane="bottomLeft" activeCell="A4" sqref="A4"/>
      <selection pane="bottomRight"/>
    </sheetView>
  </sheetViews>
  <sheetFormatPr defaultRowHeight="18.75" customHeight="1" x14ac:dyDescent="0.55000000000000004"/>
  <cols>
    <col min="1" max="1" width="19.33203125" style="2" customWidth="1"/>
    <col min="2" max="2" width="31.08203125" style="2" customWidth="1"/>
    <col min="3" max="3" width="3.58203125" style="24" customWidth="1"/>
    <col min="4" max="39" width="4.33203125" style="3" customWidth="1"/>
    <col min="40" max="40" width="5.58203125" style="5" customWidth="1"/>
    <col min="41" max="41" width="1.25" style="2" customWidth="1"/>
    <col min="42" max="43" width="12.58203125" style="20" customWidth="1"/>
  </cols>
  <sheetData>
    <row r="1" spans="1:43" ht="25" customHeight="1" x14ac:dyDescent="0.55000000000000004">
      <c r="A1" s="1" t="s">
        <v>165</v>
      </c>
      <c r="I1" s="1"/>
      <c r="P1" s="1"/>
    </row>
    <row r="2" spans="1:43" ht="14.15" customHeight="1" x14ac:dyDescent="0.55000000000000004">
      <c r="A2" s="60"/>
      <c r="B2" s="60"/>
      <c r="C2" s="61"/>
      <c r="D2" s="49">
        <v>1</v>
      </c>
      <c r="E2" s="49">
        <v>2</v>
      </c>
      <c r="F2" s="49">
        <v>3</v>
      </c>
      <c r="G2" s="49">
        <v>4</v>
      </c>
      <c r="H2" s="49">
        <v>5</v>
      </c>
      <c r="I2" s="49">
        <v>6</v>
      </c>
      <c r="J2" s="49">
        <v>7</v>
      </c>
      <c r="K2" s="49">
        <v>8</v>
      </c>
      <c r="L2" s="49">
        <v>9</v>
      </c>
      <c r="M2" s="49">
        <v>12</v>
      </c>
      <c r="N2" s="49">
        <v>13</v>
      </c>
      <c r="O2" s="49">
        <v>14</v>
      </c>
      <c r="P2" s="49">
        <v>16</v>
      </c>
      <c r="Q2" s="49">
        <v>17</v>
      </c>
      <c r="R2" s="49">
        <v>18</v>
      </c>
      <c r="S2" s="49">
        <v>21</v>
      </c>
      <c r="T2" s="49">
        <v>22</v>
      </c>
      <c r="U2" s="49">
        <v>23</v>
      </c>
      <c r="V2" s="49">
        <v>24</v>
      </c>
      <c r="W2" s="49">
        <v>28</v>
      </c>
      <c r="X2" s="49">
        <v>29</v>
      </c>
      <c r="Y2" s="49">
        <v>31</v>
      </c>
      <c r="Z2" s="49">
        <v>32</v>
      </c>
      <c r="AA2" s="49">
        <v>33</v>
      </c>
      <c r="AB2" s="49">
        <v>34</v>
      </c>
      <c r="AC2" s="49">
        <v>35</v>
      </c>
      <c r="AD2" s="49">
        <v>36</v>
      </c>
      <c r="AE2" s="49">
        <v>37</v>
      </c>
      <c r="AF2" s="49">
        <v>38</v>
      </c>
      <c r="AG2" s="49">
        <v>39</v>
      </c>
      <c r="AH2" s="49" t="s">
        <v>38</v>
      </c>
      <c r="AI2" s="49" t="s">
        <v>39</v>
      </c>
      <c r="AJ2" s="49" t="s">
        <v>40</v>
      </c>
      <c r="AK2" s="49" t="s">
        <v>41</v>
      </c>
      <c r="AL2" s="49" t="s">
        <v>42</v>
      </c>
      <c r="AM2" s="49" t="s">
        <v>43</v>
      </c>
      <c r="AN2" s="15"/>
      <c r="AP2" s="50"/>
      <c r="AQ2" s="50"/>
    </row>
    <row r="3" spans="1:43" s="6" customFormat="1" ht="226" customHeight="1" thickBot="1" x14ac:dyDescent="0.6">
      <c r="A3" s="62"/>
      <c r="B3" s="62"/>
      <c r="C3" s="63"/>
      <c r="D3" s="46" t="s">
        <v>44</v>
      </c>
      <c r="E3" s="46" t="s">
        <v>45</v>
      </c>
      <c r="F3" s="46" t="s">
        <v>46</v>
      </c>
      <c r="G3" s="46" t="s">
        <v>47</v>
      </c>
      <c r="H3" s="46" t="s">
        <v>156</v>
      </c>
      <c r="I3" s="46" t="s">
        <v>157</v>
      </c>
      <c r="J3" s="46" t="s">
        <v>48</v>
      </c>
      <c r="K3" s="46" t="s">
        <v>115</v>
      </c>
      <c r="L3" s="46" t="s">
        <v>49</v>
      </c>
      <c r="M3" s="46" t="s">
        <v>50</v>
      </c>
      <c r="N3" s="46" t="s">
        <v>51</v>
      </c>
      <c r="O3" s="46" t="s">
        <v>52</v>
      </c>
      <c r="P3" s="46" t="s">
        <v>53</v>
      </c>
      <c r="Q3" s="46" t="s">
        <v>65</v>
      </c>
      <c r="R3" s="46" t="s">
        <v>54</v>
      </c>
      <c r="S3" s="46" t="s">
        <v>55</v>
      </c>
      <c r="T3" s="46" t="s">
        <v>56</v>
      </c>
      <c r="U3" s="46" t="s">
        <v>57</v>
      </c>
      <c r="V3" s="46" t="s">
        <v>58</v>
      </c>
      <c r="W3" s="46" t="s">
        <v>59</v>
      </c>
      <c r="X3" s="46" t="s">
        <v>67</v>
      </c>
      <c r="Y3" s="46" t="s">
        <v>60</v>
      </c>
      <c r="Z3" s="46" t="s">
        <v>61</v>
      </c>
      <c r="AA3" s="46" t="s">
        <v>62</v>
      </c>
      <c r="AB3" s="46" t="s">
        <v>63</v>
      </c>
      <c r="AC3" s="56" t="s">
        <v>68</v>
      </c>
      <c r="AD3" s="46" t="s">
        <v>158</v>
      </c>
      <c r="AE3" s="55" t="s">
        <v>64</v>
      </c>
      <c r="AF3" s="55" t="s">
        <v>69</v>
      </c>
      <c r="AG3" s="56" t="s">
        <v>66</v>
      </c>
      <c r="AH3" s="57" t="s">
        <v>70</v>
      </c>
      <c r="AI3" s="57" t="s">
        <v>71</v>
      </c>
      <c r="AJ3" s="56" t="s">
        <v>72</v>
      </c>
      <c r="AK3" s="46" t="s">
        <v>73</v>
      </c>
      <c r="AL3" s="46" t="s">
        <v>74</v>
      </c>
      <c r="AM3" s="46" t="s">
        <v>75</v>
      </c>
      <c r="AN3" s="47" t="s">
        <v>0</v>
      </c>
      <c r="AO3" s="51"/>
      <c r="AP3" s="48" t="s">
        <v>1</v>
      </c>
      <c r="AQ3" s="48" t="s">
        <v>2</v>
      </c>
    </row>
    <row r="4" spans="1:43" s="7" customFormat="1" ht="14.5" customHeight="1" thickTop="1" x14ac:dyDescent="0.55000000000000004">
      <c r="A4" s="19" t="s">
        <v>3</v>
      </c>
      <c r="B4" s="19" t="s">
        <v>4</v>
      </c>
      <c r="C4" s="25" t="s">
        <v>5</v>
      </c>
      <c r="D4" s="26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59"/>
      <c r="AO4" s="8"/>
      <c r="AP4" s="28"/>
      <c r="AQ4" s="28"/>
    </row>
    <row r="5" spans="1:43" s="8" customFormat="1" ht="15" x14ac:dyDescent="0.55000000000000004">
      <c r="A5" s="23" t="s">
        <v>6</v>
      </c>
      <c r="B5" s="23" t="s">
        <v>78</v>
      </c>
      <c r="C5" s="11" t="s">
        <v>7</v>
      </c>
      <c r="D5" s="16">
        <v>4</v>
      </c>
      <c r="E5" s="10">
        <v>4</v>
      </c>
      <c r="F5" s="10"/>
      <c r="G5" s="10">
        <v>12</v>
      </c>
      <c r="H5" s="10">
        <v>1</v>
      </c>
      <c r="I5" s="10">
        <v>4</v>
      </c>
      <c r="J5" s="10">
        <v>4</v>
      </c>
      <c r="K5" s="10">
        <v>4</v>
      </c>
      <c r="L5" s="10">
        <v>20</v>
      </c>
      <c r="M5" s="10">
        <v>4</v>
      </c>
      <c r="N5" s="10">
        <v>4</v>
      </c>
      <c r="O5" s="10">
        <v>4</v>
      </c>
      <c r="P5" s="10">
        <v>6</v>
      </c>
      <c r="Q5" s="10"/>
      <c r="R5" s="10">
        <v>12</v>
      </c>
      <c r="S5" s="10">
        <v>4</v>
      </c>
      <c r="T5" s="10">
        <v>4</v>
      </c>
      <c r="U5" s="10">
        <v>2</v>
      </c>
      <c r="V5" s="10">
        <v>2</v>
      </c>
      <c r="W5" s="10"/>
      <c r="X5" s="10"/>
      <c r="Y5" s="10">
        <v>4</v>
      </c>
      <c r="Z5" s="10">
        <v>4</v>
      </c>
      <c r="AA5" s="10"/>
      <c r="AB5" s="10"/>
      <c r="AC5" s="10"/>
      <c r="AD5" s="10"/>
      <c r="AE5" s="10"/>
      <c r="AF5" s="10"/>
      <c r="AG5" s="10">
        <v>4</v>
      </c>
      <c r="AH5" s="10">
        <v>4</v>
      </c>
      <c r="AI5" s="10"/>
      <c r="AJ5" s="10">
        <v>1</v>
      </c>
      <c r="AK5" s="10">
        <v>4</v>
      </c>
      <c r="AL5" s="10">
        <v>4</v>
      </c>
      <c r="AM5" s="10"/>
      <c r="AN5" s="15">
        <f t="shared" ref="AN5:AN49" si="0">SUM(D5:AM5)</f>
        <v>120</v>
      </c>
      <c r="AP5" s="21"/>
      <c r="AQ5" s="21">
        <f t="shared" ref="AQ5:AQ12" si="1">AP5*AN5</f>
        <v>0</v>
      </c>
    </row>
    <row r="6" spans="1:43" s="8" customFormat="1" ht="15" x14ac:dyDescent="0.55000000000000004">
      <c r="A6" s="23" t="s">
        <v>6</v>
      </c>
      <c r="B6" s="23" t="s">
        <v>131</v>
      </c>
      <c r="C6" s="11" t="s">
        <v>7</v>
      </c>
      <c r="D6" s="16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>
        <v>4</v>
      </c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5">
        <f t="shared" si="0"/>
        <v>4</v>
      </c>
      <c r="AP6" s="21"/>
      <c r="AQ6" s="21">
        <f t="shared" si="1"/>
        <v>0</v>
      </c>
    </row>
    <row r="7" spans="1:43" s="8" customFormat="1" ht="15" x14ac:dyDescent="0.55000000000000004">
      <c r="A7" s="23" t="s">
        <v>8</v>
      </c>
      <c r="B7" s="23"/>
      <c r="C7" s="11" t="s">
        <v>9</v>
      </c>
      <c r="D7" s="16">
        <v>8</v>
      </c>
      <c r="E7" s="10">
        <v>20</v>
      </c>
      <c r="F7" s="10"/>
      <c r="G7" s="10">
        <v>18</v>
      </c>
      <c r="H7" s="10">
        <v>3</v>
      </c>
      <c r="I7" s="10">
        <v>20</v>
      </c>
      <c r="J7" s="10">
        <v>6</v>
      </c>
      <c r="K7" s="10">
        <v>12</v>
      </c>
      <c r="L7" s="10">
        <v>100</v>
      </c>
      <c r="M7" s="10">
        <v>16</v>
      </c>
      <c r="N7" s="10">
        <v>12</v>
      </c>
      <c r="O7" s="10">
        <v>12</v>
      </c>
      <c r="P7" s="10">
        <v>24</v>
      </c>
      <c r="Q7" s="10"/>
      <c r="R7" s="10">
        <v>50</v>
      </c>
      <c r="S7" s="10">
        <v>6</v>
      </c>
      <c r="T7" s="10">
        <v>4</v>
      </c>
      <c r="U7" s="10">
        <v>4</v>
      </c>
      <c r="V7" s="10">
        <v>4</v>
      </c>
      <c r="W7" s="10"/>
      <c r="X7" s="10"/>
      <c r="Y7" s="10">
        <v>6</v>
      </c>
      <c r="Z7" s="10">
        <v>6</v>
      </c>
      <c r="AA7" s="10"/>
      <c r="AB7" s="10"/>
      <c r="AC7" s="10"/>
      <c r="AD7" s="10"/>
      <c r="AE7" s="10"/>
      <c r="AF7" s="10"/>
      <c r="AG7" s="10">
        <v>26</v>
      </c>
      <c r="AH7" s="10">
        <v>7</v>
      </c>
      <c r="AI7" s="10"/>
      <c r="AJ7" s="10">
        <v>3</v>
      </c>
      <c r="AK7" s="10">
        <v>7</v>
      </c>
      <c r="AL7" s="10">
        <v>6</v>
      </c>
      <c r="AM7" s="10"/>
      <c r="AN7" s="15">
        <f t="shared" si="0"/>
        <v>380</v>
      </c>
      <c r="AP7" s="21"/>
      <c r="AQ7" s="21">
        <f t="shared" si="1"/>
        <v>0</v>
      </c>
    </row>
    <row r="8" spans="1:43" s="8" customFormat="1" ht="15" x14ac:dyDescent="0.55000000000000004">
      <c r="A8" s="23" t="s">
        <v>14</v>
      </c>
      <c r="B8" s="23" t="s">
        <v>79</v>
      </c>
      <c r="C8" s="11" t="s">
        <v>12</v>
      </c>
      <c r="D8" s="16"/>
      <c r="E8" s="10">
        <v>1</v>
      </c>
      <c r="F8" s="10"/>
      <c r="G8" s="10">
        <v>2</v>
      </c>
      <c r="H8" s="10"/>
      <c r="I8" s="10"/>
      <c r="J8" s="10"/>
      <c r="K8" s="10"/>
      <c r="L8" s="10"/>
      <c r="M8" s="10">
        <v>1</v>
      </c>
      <c r="N8" s="10"/>
      <c r="O8" s="10"/>
      <c r="P8" s="10">
        <v>1</v>
      </c>
      <c r="Q8" s="10"/>
      <c r="R8" s="10">
        <v>1</v>
      </c>
      <c r="S8" s="10">
        <v>1</v>
      </c>
      <c r="T8" s="10">
        <v>2</v>
      </c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>
        <v>1</v>
      </c>
      <c r="AH8" s="18"/>
      <c r="AI8" s="18"/>
      <c r="AJ8" s="18"/>
      <c r="AK8" s="18"/>
      <c r="AL8" s="18"/>
      <c r="AM8" s="18"/>
      <c r="AN8" s="54">
        <f t="shared" si="0"/>
        <v>10</v>
      </c>
      <c r="AP8" s="21"/>
      <c r="AQ8" s="21">
        <f t="shared" si="1"/>
        <v>0</v>
      </c>
    </row>
    <row r="9" spans="1:43" s="8" customFormat="1" ht="15" x14ac:dyDescent="0.55000000000000004">
      <c r="A9" s="23" t="s">
        <v>15</v>
      </c>
      <c r="B9" s="23" t="s">
        <v>90</v>
      </c>
      <c r="C9" s="11" t="s">
        <v>12</v>
      </c>
      <c r="D9" s="16"/>
      <c r="E9" s="10"/>
      <c r="F9" s="10"/>
      <c r="G9" s="10">
        <v>2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54">
        <f t="shared" si="0"/>
        <v>2</v>
      </c>
      <c r="AP9" s="21"/>
      <c r="AQ9" s="21">
        <f t="shared" si="1"/>
        <v>0</v>
      </c>
    </row>
    <row r="10" spans="1:43" s="8" customFormat="1" ht="15" x14ac:dyDescent="0.55000000000000004">
      <c r="A10" s="23" t="s">
        <v>16</v>
      </c>
      <c r="B10" s="23" t="s">
        <v>17</v>
      </c>
      <c r="C10" s="11" t="s">
        <v>12</v>
      </c>
      <c r="D10" s="16">
        <v>2</v>
      </c>
      <c r="E10" s="10">
        <v>2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5">
        <f t="shared" si="0"/>
        <v>4</v>
      </c>
      <c r="AP10" s="21"/>
      <c r="AQ10" s="21">
        <f t="shared" si="1"/>
        <v>0</v>
      </c>
    </row>
    <row r="11" spans="1:43" s="8" customFormat="1" ht="15" x14ac:dyDescent="0.55000000000000004">
      <c r="A11" s="23" t="s">
        <v>82</v>
      </c>
      <c r="B11" s="23"/>
      <c r="C11" s="11" t="s">
        <v>12</v>
      </c>
      <c r="D11" s="16">
        <v>1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5">
        <f t="shared" si="0"/>
        <v>1</v>
      </c>
      <c r="AP11" s="21"/>
      <c r="AQ11" s="21">
        <f t="shared" si="1"/>
        <v>0</v>
      </c>
    </row>
    <row r="12" spans="1:43" s="8" customFormat="1" ht="15" x14ac:dyDescent="0.55000000000000004">
      <c r="A12" s="23" t="s">
        <v>151</v>
      </c>
      <c r="B12" s="23"/>
      <c r="C12" s="11" t="s">
        <v>12</v>
      </c>
      <c r="D12" s="16">
        <v>1</v>
      </c>
      <c r="E12" s="10"/>
      <c r="F12" s="10"/>
      <c r="G12" s="10">
        <v>1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5">
        <f t="shared" si="0"/>
        <v>2</v>
      </c>
      <c r="AP12" s="21"/>
      <c r="AQ12" s="21">
        <f t="shared" si="1"/>
        <v>0</v>
      </c>
    </row>
    <row r="13" spans="1:43" s="8" customFormat="1" ht="15" x14ac:dyDescent="0.55000000000000004">
      <c r="A13" s="23" t="s">
        <v>112</v>
      </c>
      <c r="B13" s="23"/>
      <c r="C13" s="11" t="s">
        <v>12</v>
      </c>
      <c r="D13" s="16"/>
      <c r="E13" s="10"/>
      <c r="F13" s="10"/>
      <c r="G13" s="10"/>
      <c r="H13" s="10"/>
      <c r="I13" s="10"/>
      <c r="J13" s="10">
        <v>1</v>
      </c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>
        <v>1</v>
      </c>
      <c r="Z13" s="10">
        <v>1</v>
      </c>
      <c r="AA13" s="10"/>
      <c r="AB13" s="10"/>
      <c r="AC13" s="10"/>
      <c r="AD13" s="10"/>
      <c r="AE13" s="10"/>
      <c r="AF13" s="10"/>
      <c r="AG13" s="10"/>
      <c r="AH13" s="10">
        <v>1</v>
      </c>
      <c r="AI13" s="10"/>
      <c r="AJ13" s="10"/>
      <c r="AK13" s="10">
        <v>1</v>
      </c>
      <c r="AL13" s="10">
        <v>1</v>
      </c>
      <c r="AM13" s="10"/>
      <c r="AN13" s="15">
        <f t="shared" si="0"/>
        <v>6</v>
      </c>
      <c r="AP13" s="21"/>
      <c r="AQ13" s="21">
        <f t="shared" ref="AQ13:AQ49" si="2">AP13*AN13</f>
        <v>0</v>
      </c>
    </row>
    <row r="14" spans="1:43" s="8" customFormat="1" ht="15" x14ac:dyDescent="0.55000000000000004">
      <c r="A14" s="23" t="s">
        <v>18</v>
      </c>
      <c r="B14" s="23" t="s">
        <v>19</v>
      </c>
      <c r="C14" s="11" t="s">
        <v>20</v>
      </c>
      <c r="D14" s="16">
        <v>2</v>
      </c>
      <c r="E14" s="10">
        <v>2</v>
      </c>
      <c r="F14" s="10"/>
      <c r="G14" s="10">
        <v>6</v>
      </c>
      <c r="H14" s="10"/>
      <c r="I14" s="10"/>
      <c r="J14" s="10">
        <v>2</v>
      </c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>
        <v>1</v>
      </c>
      <c r="AI14" s="10"/>
      <c r="AJ14" s="10"/>
      <c r="AK14" s="10">
        <v>1</v>
      </c>
      <c r="AL14" s="10">
        <v>1</v>
      </c>
      <c r="AM14" s="10"/>
      <c r="AN14" s="15">
        <f t="shared" si="0"/>
        <v>15</v>
      </c>
      <c r="AP14" s="21"/>
      <c r="AQ14" s="21">
        <f t="shared" si="2"/>
        <v>0</v>
      </c>
    </row>
    <row r="15" spans="1:43" s="8" customFormat="1" ht="15" x14ac:dyDescent="0.55000000000000004">
      <c r="A15" s="23" t="s">
        <v>21</v>
      </c>
      <c r="B15" s="23" t="s">
        <v>80</v>
      </c>
      <c r="C15" s="11" t="s">
        <v>12</v>
      </c>
      <c r="D15" s="16">
        <v>1</v>
      </c>
      <c r="E15" s="10">
        <v>1</v>
      </c>
      <c r="F15" s="10"/>
      <c r="G15" s="10">
        <v>2</v>
      </c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>
        <v>1</v>
      </c>
      <c r="T15" s="10">
        <v>1</v>
      </c>
      <c r="U15" s="10">
        <v>1</v>
      </c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5">
        <f t="shared" si="0"/>
        <v>7</v>
      </c>
      <c r="AP15" s="21"/>
      <c r="AQ15" s="21">
        <f t="shared" si="2"/>
        <v>0</v>
      </c>
    </row>
    <row r="16" spans="1:43" s="8" customFormat="1" ht="15" x14ac:dyDescent="0.55000000000000004">
      <c r="A16" s="23" t="s">
        <v>22</v>
      </c>
      <c r="B16" s="23"/>
      <c r="C16" s="11" t="s">
        <v>12</v>
      </c>
      <c r="D16" s="16"/>
      <c r="E16" s="10">
        <v>40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5">
        <f t="shared" si="0"/>
        <v>40</v>
      </c>
      <c r="AP16" s="21"/>
      <c r="AQ16" s="21">
        <f t="shared" si="2"/>
        <v>0</v>
      </c>
    </row>
    <row r="17" spans="1:43" s="8" customFormat="1" ht="15" x14ac:dyDescent="0.55000000000000004">
      <c r="A17" s="23" t="s">
        <v>23</v>
      </c>
      <c r="B17" s="23"/>
      <c r="C17" s="11" t="s">
        <v>12</v>
      </c>
      <c r="D17" s="16">
        <v>1</v>
      </c>
      <c r="E17" s="10">
        <v>1</v>
      </c>
      <c r="F17" s="10"/>
      <c r="G17" s="10">
        <v>2</v>
      </c>
      <c r="H17" s="10">
        <v>1</v>
      </c>
      <c r="I17" s="10"/>
      <c r="J17" s="10">
        <v>1</v>
      </c>
      <c r="K17" s="10"/>
      <c r="L17" s="10">
        <v>1</v>
      </c>
      <c r="M17" s="10"/>
      <c r="N17" s="10"/>
      <c r="O17" s="10"/>
      <c r="P17" s="10">
        <v>1</v>
      </c>
      <c r="Q17" s="10"/>
      <c r="R17" s="10">
        <v>1</v>
      </c>
      <c r="S17" s="10">
        <v>1</v>
      </c>
      <c r="T17" s="10">
        <v>1</v>
      </c>
      <c r="U17" s="10"/>
      <c r="V17" s="10">
        <v>1</v>
      </c>
      <c r="W17" s="10"/>
      <c r="X17" s="10"/>
      <c r="Y17" s="10">
        <v>1</v>
      </c>
      <c r="Z17" s="10"/>
      <c r="AA17" s="10"/>
      <c r="AB17" s="10"/>
      <c r="AC17" s="10"/>
      <c r="AD17" s="10"/>
      <c r="AE17" s="10"/>
      <c r="AF17" s="10"/>
      <c r="AG17" s="10"/>
      <c r="AH17" s="10">
        <v>1</v>
      </c>
      <c r="AI17" s="10"/>
      <c r="AJ17" s="10">
        <v>1</v>
      </c>
      <c r="AK17" s="10">
        <v>1</v>
      </c>
      <c r="AL17" s="10">
        <v>1</v>
      </c>
      <c r="AM17" s="10"/>
      <c r="AN17" s="15">
        <f t="shared" si="0"/>
        <v>17</v>
      </c>
      <c r="AP17" s="21"/>
      <c r="AQ17" s="21">
        <f t="shared" si="2"/>
        <v>0</v>
      </c>
    </row>
    <row r="18" spans="1:43" s="8" customFormat="1" ht="15" x14ac:dyDescent="0.55000000000000004">
      <c r="A18" s="23" t="s">
        <v>99</v>
      </c>
      <c r="B18" s="23"/>
      <c r="C18" s="11" t="s">
        <v>84</v>
      </c>
      <c r="D18" s="16"/>
      <c r="E18" s="10"/>
      <c r="F18" s="10"/>
      <c r="G18" s="10"/>
      <c r="H18" s="10">
        <v>1</v>
      </c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5">
        <f t="shared" si="0"/>
        <v>1</v>
      </c>
      <c r="AP18" s="21"/>
      <c r="AQ18" s="21">
        <f t="shared" si="2"/>
        <v>0</v>
      </c>
    </row>
    <row r="19" spans="1:43" s="8" customFormat="1" ht="15" x14ac:dyDescent="0.55000000000000004">
      <c r="A19" s="23" t="s">
        <v>100</v>
      </c>
      <c r="B19" s="23"/>
      <c r="C19" s="11" t="s">
        <v>95</v>
      </c>
      <c r="D19" s="16"/>
      <c r="E19" s="10"/>
      <c r="F19" s="10"/>
      <c r="G19" s="10"/>
      <c r="H19" s="10">
        <v>1</v>
      </c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5">
        <f t="shared" si="0"/>
        <v>1</v>
      </c>
      <c r="AP19" s="21"/>
      <c r="AQ19" s="21">
        <f t="shared" si="2"/>
        <v>0</v>
      </c>
    </row>
    <row r="20" spans="1:43" s="8" customFormat="1" ht="15" x14ac:dyDescent="0.55000000000000004">
      <c r="A20" s="23" t="s">
        <v>101</v>
      </c>
      <c r="B20" s="23"/>
      <c r="C20" s="11" t="s">
        <v>109</v>
      </c>
      <c r="D20" s="16"/>
      <c r="E20" s="10"/>
      <c r="F20" s="10"/>
      <c r="G20" s="10"/>
      <c r="H20" s="10">
        <v>1</v>
      </c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5">
        <f t="shared" si="0"/>
        <v>1</v>
      </c>
      <c r="AP20" s="21"/>
      <c r="AQ20" s="21">
        <f t="shared" si="2"/>
        <v>0</v>
      </c>
    </row>
    <row r="21" spans="1:43" s="8" customFormat="1" ht="15" x14ac:dyDescent="0.55000000000000004">
      <c r="A21" s="23" t="s">
        <v>102</v>
      </c>
      <c r="B21" s="23"/>
      <c r="C21" s="11" t="s">
        <v>84</v>
      </c>
      <c r="D21" s="16"/>
      <c r="E21" s="10"/>
      <c r="F21" s="10"/>
      <c r="G21" s="10"/>
      <c r="H21" s="10">
        <v>1</v>
      </c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5">
        <f t="shared" si="0"/>
        <v>1</v>
      </c>
      <c r="AP21" s="21"/>
      <c r="AQ21" s="21">
        <f t="shared" si="2"/>
        <v>0</v>
      </c>
    </row>
    <row r="22" spans="1:43" s="8" customFormat="1" ht="15" x14ac:dyDescent="0.55000000000000004">
      <c r="A22" s="23" t="s">
        <v>103</v>
      </c>
      <c r="B22" s="23"/>
      <c r="C22" s="11" t="s">
        <v>12</v>
      </c>
      <c r="D22" s="16"/>
      <c r="E22" s="10"/>
      <c r="F22" s="10"/>
      <c r="G22" s="10"/>
      <c r="H22" s="10">
        <v>1</v>
      </c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5">
        <f t="shared" si="0"/>
        <v>1</v>
      </c>
      <c r="AP22" s="21"/>
      <c r="AQ22" s="21">
        <f t="shared" si="2"/>
        <v>0</v>
      </c>
    </row>
    <row r="23" spans="1:43" s="8" customFormat="1" ht="15" x14ac:dyDescent="0.55000000000000004">
      <c r="A23" s="23" t="s">
        <v>104</v>
      </c>
      <c r="B23" s="23"/>
      <c r="C23" s="11" t="s">
        <v>12</v>
      </c>
      <c r="D23" s="16"/>
      <c r="E23" s="10"/>
      <c r="F23" s="10"/>
      <c r="G23" s="10"/>
      <c r="H23" s="10">
        <v>1</v>
      </c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5">
        <f t="shared" si="0"/>
        <v>1</v>
      </c>
      <c r="AP23" s="21"/>
      <c r="AQ23" s="21">
        <f t="shared" si="2"/>
        <v>0</v>
      </c>
    </row>
    <row r="24" spans="1:43" s="8" customFormat="1" ht="15" x14ac:dyDescent="0.55000000000000004">
      <c r="A24" s="23" t="s">
        <v>105</v>
      </c>
      <c r="B24" s="23" t="s">
        <v>106</v>
      </c>
      <c r="C24" s="11" t="s">
        <v>110</v>
      </c>
      <c r="D24" s="16"/>
      <c r="E24" s="10"/>
      <c r="F24" s="10"/>
      <c r="G24" s="10"/>
      <c r="H24" s="10">
        <v>1</v>
      </c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5">
        <f t="shared" si="0"/>
        <v>1</v>
      </c>
      <c r="AP24" s="21"/>
      <c r="AQ24" s="21">
        <f t="shared" si="2"/>
        <v>0</v>
      </c>
    </row>
    <row r="25" spans="1:43" s="8" customFormat="1" ht="15" x14ac:dyDescent="0.55000000000000004">
      <c r="A25" s="23" t="s">
        <v>107</v>
      </c>
      <c r="B25" s="23"/>
      <c r="C25" s="11" t="s">
        <v>110</v>
      </c>
      <c r="D25" s="16"/>
      <c r="E25" s="10"/>
      <c r="F25" s="10"/>
      <c r="G25" s="10"/>
      <c r="H25" s="10">
        <v>1</v>
      </c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5">
        <f t="shared" si="0"/>
        <v>1</v>
      </c>
      <c r="AP25" s="21"/>
      <c r="AQ25" s="21">
        <f t="shared" si="2"/>
        <v>0</v>
      </c>
    </row>
    <row r="26" spans="1:43" s="8" customFormat="1" ht="15" x14ac:dyDescent="0.55000000000000004">
      <c r="A26" s="23" t="s">
        <v>108</v>
      </c>
      <c r="B26" s="23"/>
      <c r="C26" s="11" t="s">
        <v>94</v>
      </c>
      <c r="D26" s="16"/>
      <c r="E26" s="10"/>
      <c r="F26" s="10"/>
      <c r="G26" s="10"/>
      <c r="H26" s="10">
        <v>1</v>
      </c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>
        <v>2</v>
      </c>
      <c r="AG26" s="10"/>
      <c r="AH26" s="10"/>
      <c r="AI26" s="10"/>
      <c r="AJ26" s="10"/>
      <c r="AK26" s="10"/>
      <c r="AL26" s="10"/>
      <c r="AM26" s="10"/>
      <c r="AN26" s="15">
        <f t="shared" si="0"/>
        <v>3</v>
      </c>
      <c r="AP26" s="21"/>
      <c r="AQ26" s="21">
        <f t="shared" si="2"/>
        <v>0</v>
      </c>
    </row>
    <row r="27" spans="1:43" s="8" customFormat="1" ht="15" x14ac:dyDescent="0.55000000000000004">
      <c r="A27" s="23" t="s">
        <v>25</v>
      </c>
      <c r="B27" s="23"/>
      <c r="C27" s="11" t="s">
        <v>12</v>
      </c>
      <c r="D27" s="16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>
        <v>2</v>
      </c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5">
        <f t="shared" si="0"/>
        <v>2</v>
      </c>
      <c r="AP27" s="21"/>
      <c r="AQ27" s="21">
        <f t="shared" si="2"/>
        <v>0</v>
      </c>
    </row>
    <row r="28" spans="1:43" s="8" customFormat="1" ht="15" x14ac:dyDescent="0.55000000000000004">
      <c r="A28" s="9" t="s">
        <v>127</v>
      </c>
      <c r="B28" s="23"/>
      <c r="C28" s="11" t="s">
        <v>24</v>
      </c>
      <c r="D28" s="16"/>
      <c r="E28" s="10"/>
      <c r="F28" s="10"/>
      <c r="G28" s="10"/>
      <c r="H28" s="10"/>
      <c r="I28" s="10">
        <v>20</v>
      </c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>
        <v>80</v>
      </c>
      <c r="X28" s="10"/>
      <c r="Y28" s="10">
        <v>4</v>
      </c>
      <c r="Z28" s="10">
        <v>4</v>
      </c>
      <c r="AA28" s="10"/>
      <c r="AB28" s="10"/>
      <c r="AC28" s="10"/>
      <c r="AD28" s="10"/>
      <c r="AE28" s="10"/>
      <c r="AF28" s="10">
        <v>40</v>
      </c>
      <c r="AG28" s="10"/>
      <c r="AH28" s="10"/>
      <c r="AI28" s="10"/>
      <c r="AJ28" s="10"/>
      <c r="AK28" s="10"/>
      <c r="AL28" s="10"/>
      <c r="AM28" s="10"/>
      <c r="AN28" s="15">
        <f t="shared" si="0"/>
        <v>148</v>
      </c>
      <c r="AP28" s="21"/>
      <c r="AQ28" s="21">
        <f t="shared" si="2"/>
        <v>0</v>
      </c>
    </row>
    <row r="29" spans="1:43" s="8" customFormat="1" ht="15" x14ac:dyDescent="0.55000000000000004">
      <c r="A29" s="23" t="s">
        <v>130</v>
      </c>
      <c r="B29" s="23"/>
      <c r="C29" s="11" t="s">
        <v>20</v>
      </c>
      <c r="D29" s="16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>
        <v>1</v>
      </c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5">
        <f t="shared" si="0"/>
        <v>1</v>
      </c>
      <c r="AP29" s="21"/>
      <c r="AQ29" s="21">
        <f t="shared" si="2"/>
        <v>0</v>
      </c>
    </row>
    <row r="30" spans="1:43" s="8" customFormat="1" ht="15" x14ac:dyDescent="0.55000000000000004">
      <c r="A30" s="23" t="s">
        <v>13</v>
      </c>
      <c r="B30" s="23"/>
      <c r="C30" s="11" t="s">
        <v>12</v>
      </c>
      <c r="D30" s="16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>
        <v>30</v>
      </c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5">
        <f t="shared" si="0"/>
        <v>30</v>
      </c>
      <c r="AP30" s="21"/>
      <c r="AQ30" s="21">
        <f t="shared" si="2"/>
        <v>0</v>
      </c>
    </row>
    <row r="31" spans="1:43" s="8" customFormat="1" ht="15" x14ac:dyDescent="0.55000000000000004">
      <c r="A31" s="23" t="s">
        <v>123</v>
      </c>
      <c r="B31" s="23"/>
      <c r="C31" s="11" t="s">
        <v>84</v>
      </c>
      <c r="D31" s="16"/>
      <c r="E31" s="10"/>
      <c r="F31" s="10"/>
      <c r="G31" s="10"/>
      <c r="H31" s="10"/>
      <c r="I31" s="10"/>
      <c r="J31" s="10"/>
      <c r="K31" s="10"/>
      <c r="L31" s="10">
        <v>4</v>
      </c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>
        <v>2</v>
      </c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5">
        <f t="shared" si="0"/>
        <v>6</v>
      </c>
      <c r="AP31" s="21"/>
      <c r="AQ31" s="21">
        <f t="shared" si="2"/>
        <v>0</v>
      </c>
    </row>
    <row r="32" spans="1:43" s="8" customFormat="1" ht="15" x14ac:dyDescent="0.55000000000000004">
      <c r="A32" s="23" t="s">
        <v>129</v>
      </c>
      <c r="B32" s="23"/>
      <c r="C32" s="11" t="s">
        <v>12</v>
      </c>
      <c r="D32" s="16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>
        <v>12</v>
      </c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5">
        <f t="shared" si="0"/>
        <v>12</v>
      </c>
      <c r="AP32" s="21"/>
      <c r="AQ32" s="21">
        <f t="shared" si="2"/>
        <v>0</v>
      </c>
    </row>
    <row r="33" spans="1:43" s="8" customFormat="1" ht="15" x14ac:dyDescent="0.55000000000000004">
      <c r="A33" s="23" t="s">
        <v>125</v>
      </c>
      <c r="B33" s="23" t="s">
        <v>126</v>
      </c>
      <c r="C33" s="11" t="s">
        <v>110</v>
      </c>
      <c r="D33" s="16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>
        <v>2</v>
      </c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5">
        <f t="shared" si="0"/>
        <v>2</v>
      </c>
      <c r="AP33" s="21"/>
      <c r="AQ33" s="21">
        <f t="shared" si="2"/>
        <v>0</v>
      </c>
    </row>
    <row r="34" spans="1:43" s="8" customFormat="1" ht="15" x14ac:dyDescent="0.55000000000000004">
      <c r="A34" s="23" t="s">
        <v>138</v>
      </c>
      <c r="B34" s="23"/>
      <c r="C34" s="11" t="s">
        <v>26</v>
      </c>
      <c r="D34" s="16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>
        <v>10</v>
      </c>
      <c r="AH34" s="10"/>
      <c r="AI34" s="10"/>
      <c r="AJ34" s="10"/>
      <c r="AK34" s="10"/>
      <c r="AL34" s="10"/>
      <c r="AM34" s="10"/>
      <c r="AN34" s="15">
        <f t="shared" si="0"/>
        <v>10</v>
      </c>
      <c r="AP34" s="21"/>
      <c r="AQ34" s="21">
        <f t="shared" si="2"/>
        <v>0</v>
      </c>
    </row>
    <row r="35" spans="1:43" s="8" customFormat="1" ht="15" x14ac:dyDescent="0.55000000000000004">
      <c r="A35" s="23" t="s">
        <v>159</v>
      </c>
      <c r="B35" s="23"/>
      <c r="C35" s="11" t="s">
        <v>27</v>
      </c>
      <c r="D35" s="16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>
        <v>1</v>
      </c>
      <c r="AN35" s="15">
        <f t="shared" si="0"/>
        <v>1</v>
      </c>
      <c r="AP35" s="21"/>
      <c r="AQ35" s="21">
        <f t="shared" si="2"/>
        <v>0</v>
      </c>
    </row>
    <row r="36" spans="1:43" s="8" customFormat="1" ht="15" x14ac:dyDescent="0.55000000000000004">
      <c r="A36" s="23" t="s">
        <v>160</v>
      </c>
      <c r="B36" s="23"/>
      <c r="C36" s="11" t="s">
        <v>28</v>
      </c>
      <c r="D36" s="16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>
        <v>1</v>
      </c>
      <c r="AN36" s="15">
        <f t="shared" si="0"/>
        <v>1</v>
      </c>
      <c r="AP36" s="21"/>
      <c r="AQ36" s="21">
        <f t="shared" si="2"/>
        <v>0</v>
      </c>
    </row>
    <row r="37" spans="1:43" s="8" customFormat="1" ht="15" x14ac:dyDescent="0.55000000000000004">
      <c r="A37" s="23" t="s">
        <v>29</v>
      </c>
      <c r="B37" s="23"/>
      <c r="C37" s="11" t="s">
        <v>30</v>
      </c>
      <c r="D37" s="16">
        <v>1</v>
      </c>
      <c r="E37" s="10"/>
      <c r="F37" s="10"/>
      <c r="G37" s="10">
        <v>3</v>
      </c>
      <c r="H37" s="10"/>
      <c r="I37" s="10"/>
      <c r="J37" s="10">
        <v>1</v>
      </c>
      <c r="K37" s="10"/>
      <c r="L37" s="10">
        <v>1</v>
      </c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>
        <v>1</v>
      </c>
      <c r="Z37" s="10">
        <v>1</v>
      </c>
      <c r="AA37" s="10"/>
      <c r="AB37" s="10"/>
      <c r="AC37" s="10"/>
      <c r="AD37" s="10"/>
      <c r="AE37" s="10"/>
      <c r="AF37" s="10"/>
      <c r="AG37" s="10"/>
      <c r="AH37" s="10">
        <v>1</v>
      </c>
      <c r="AI37" s="10"/>
      <c r="AJ37" s="10"/>
      <c r="AK37" s="10">
        <v>1</v>
      </c>
      <c r="AL37" s="10">
        <v>1</v>
      </c>
      <c r="AM37" s="10">
        <v>1</v>
      </c>
      <c r="AN37" s="15">
        <f t="shared" si="0"/>
        <v>12</v>
      </c>
      <c r="AP37" s="21"/>
      <c r="AQ37" s="21">
        <f t="shared" si="2"/>
        <v>0</v>
      </c>
    </row>
    <row r="38" spans="1:43" s="8" customFormat="1" ht="15" x14ac:dyDescent="0.55000000000000004">
      <c r="A38" s="23" t="s">
        <v>83</v>
      </c>
      <c r="B38" s="23"/>
      <c r="C38" s="11" t="s">
        <v>20</v>
      </c>
      <c r="D38" s="16"/>
      <c r="E38" s="10"/>
      <c r="F38" s="10"/>
      <c r="G38" s="10"/>
      <c r="H38" s="10">
        <v>1</v>
      </c>
      <c r="I38" s="10"/>
      <c r="J38" s="10"/>
      <c r="K38" s="10"/>
      <c r="L38" s="10">
        <v>5</v>
      </c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5">
        <f t="shared" si="0"/>
        <v>6</v>
      </c>
      <c r="AP38" s="21"/>
      <c r="AQ38" s="21">
        <f t="shared" si="2"/>
        <v>0</v>
      </c>
    </row>
    <row r="39" spans="1:43" s="8" customFormat="1" ht="15" x14ac:dyDescent="0.55000000000000004">
      <c r="A39" s="23" t="s">
        <v>150</v>
      </c>
      <c r="B39" s="23"/>
      <c r="C39" s="11" t="s">
        <v>84</v>
      </c>
      <c r="D39" s="16">
        <v>2</v>
      </c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5">
        <f t="shared" si="0"/>
        <v>2</v>
      </c>
      <c r="AP39" s="21"/>
      <c r="AQ39" s="21">
        <f t="shared" si="2"/>
        <v>0</v>
      </c>
    </row>
    <row r="40" spans="1:43" s="8" customFormat="1" ht="15" x14ac:dyDescent="0.55000000000000004">
      <c r="A40" s="23" t="s">
        <v>152</v>
      </c>
      <c r="B40" s="23"/>
      <c r="C40" s="11" t="s">
        <v>153</v>
      </c>
      <c r="D40" s="16">
        <v>20</v>
      </c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5">
        <f t="shared" si="0"/>
        <v>20</v>
      </c>
      <c r="AP40" s="21"/>
      <c r="AQ40" s="21">
        <f t="shared" si="2"/>
        <v>0</v>
      </c>
    </row>
    <row r="41" spans="1:43" s="8" customFormat="1" ht="15" x14ac:dyDescent="0.55000000000000004">
      <c r="A41" s="23" t="s">
        <v>96</v>
      </c>
      <c r="B41" s="23"/>
      <c r="C41" s="11" t="s">
        <v>84</v>
      </c>
      <c r="D41" s="16"/>
      <c r="E41" s="10"/>
      <c r="F41" s="10"/>
      <c r="G41" s="10">
        <v>5</v>
      </c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5">
        <f t="shared" si="0"/>
        <v>5</v>
      </c>
      <c r="AP41" s="21"/>
      <c r="AQ41" s="21">
        <f t="shared" si="2"/>
        <v>0</v>
      </c>
    </row>
    <row r="42" spans="1:43" s="8" customFormat="1" ht="15" x14ac:dyDescent="0.55000000000000004">
      <c r="A42" s="23" t="s">
        <v>97</v>
      </c>
      <c r="B42" s="23"/>
      <c r="C42" s="11" t="s">
        <v>12</v>
      </c>
      <c r="D42" s="16"/>
      <c r="E42" s="10"/>
      <c r="F42" s="10"/>
      <c r="G42" s="10">
        <v>10</v>
      </c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5">
        <f t="shared" si="0"/>
        <v>10</v>
      </c>
      <c r="AP42" s="21"/>
      <c r="AQ42" s="21">
        <f t="shared" si="2"/>
        <v>0</v>
      </c>
    </row>
    <row r="43" spans="1:43" s="8" customFormat="1" ht="15" x14ac:dyDescent="0.55000000000000004">
      <c r="A43" s="23" t="s">
        <v>154</v>
      </c>
      <c r="B43" s="23"/>
      <c r="C43" s="11" t="s">
        <v>155</v>
      </c>
      <c r="D43" s="16"/>
      <c r="E43" s="10"/>
      <c r="F43" s="10"/>
      <c r="G43" s="10"/>
      <c r="H43" s="10">
        <v>1</v>
      </c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5">
        <f t="shared" si="0"/>
        <v>1</v>
      </c>
      <c r="AP43" s="21"/>
      <c r="AQ43" s="21">
        <f t="shared" si="2"/>
        <v>0</v>
      </c>
    </row>
    <row r="44" spans="1:43" s="8" customFormat="1" ht="15" x14ac:dyDescent="0.55000000000000004">
      <c r="A44" s="23" t="s">
        <v>161</v>
      </c>
      <c r="B44" s="23" t="s">
        <v>122</v>
      </c>
      <c r="C44" s="11" t="s">
        <v>11</v>
      </c>
      <c r="D44" s="16"/>
      <c r="E44" s="10"/>
      <c r="F44" s="10"/>
      <c r="G44" s="10"/>
      <c r="H44" s="10"/>
      <c r="I44" s="10"/>
      <c r="J44" s="10"/>
      <c r="K44" s="10"/>
      <c r="L44" s="10">
        <v>6</v>
      </c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5">
        <f t="shared" si="0"/>
        <v>6</v>
      </c>
      <c r="AP44" s="21"/>
      <c r="AQ44" s="21">
        <f t="shared" si="2"/>
        <v>0</v>
      </c>
    </row>
    <row r="45" spans="1:43" s="8" customFormat="1" ht="15" x14ac:dyDescent="0.55000000000000004">
      <c r="A45" s="23" t="s">
        <v>139</v>
      </c>
      <c r="B45" s="23"/>
      <c r="C45" s="11" t="s">
        <v>109</v>
      </c>
      <c r="D45" s="16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>
        <v>1</v>
      </c>
      <c r="AI45" s="10"/>
      <c r="AJ45" s="10"/>
      <c r="AK45" s="10">
        <v>1</v>
      </c>
      <c r="AL45" s="10">
        <v>1</v>
      </c>
      <c r="AM45" s="10"/>
      <c r="AN45" s="15">
        <f t="shared" si="0"/>
        <v>3</v>
      </c>
      <c r="AP45" s="21"/>
      <c r="AQ45" s="21">
        <f t="shared" si="2"/>
        <v>0</v>
      </c>
    </row>
    <row r="46" spans="1:43" s="8" customFormat="1" ht="15" x14ac:dyDescent="0.55000000000000004">
      <c r="A46" s="23" t="s">
        <v>140</v>
      </c>
      <c r="B46" s="23"/>
      <c r="C46" s="11" t="s">
        <v>94</v>
      </c>
      <c r="D46" s="16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>
        <v>1</v>
      </c>
      <c r="AI46" s="10"/>
      <c r="AJ46" s="10"/>
      <c r="AK46" s="10">
        <v>1</v>
      </c>
      <c r="AL46" s="10">
        <v>1</v>
      </c>
      <c r="AM46" s="10"/>
      <c r="AN46" s="15">
        <f t="shared" si="0"/>
        <v>3</v>
      </c>
      <c r="AP46" s="21"/>
      <c r="AQ46" s="21">
        <f t="shared" si="2"/>
        <v>0</v>
      </c>
    </row>
    <row r="47" spans="1:43" s="8" customFormat="1" ht="15" x14ac:dyDescent="0.55000000000000004">
      <c r="A47" s="23" t="s">
        <v>141</v>
      </c>
      <c r="B47" s="23"/>
      <c r="C47" s="11" t="s">
        <v>84</v>
      </c>
      <c r="D47" s="16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>
        <v>1</v>
      </c>
      <c r="AI47" s="10"/>
      <c r="AJ47" s="10"/>
      <c r="AK47" s="10">
        <v>1</v>
      </c>
      <c r="AL47" s="10">
        <v>1</v>
      </c>
      <c r="AM47" s="10"/>
      <c r="AN47" s="15">
        <f t="shared" si="0"/>
        <v>3</v>
      </c>
      <c r="AP47" s="21"/>
      <c r="AQ47" s="21">
        <f t="shared" si="2"/>
        <v>0</v>
      </c>
    </row>
    <row r="48" spans="1:43" s="8" customFormat="1" ht="15" x14ac:dyDescent="0.55000000000000004">
      <c r="A48" s="23" t="s">
        <v>146</v>
      </c>
      <c r="B48" s="23"/>
      <c r="C48" s="11" t="s">
        <v>94</v>
      </c>
      <c r="D48" s="16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>
        <v>1</v>
      </c>
      <c r="AM48" s="10"/>
      <c r="AN48" s="15">
        <f t="shared" si="0"/>
        <v>1</v>
      </c>
      <c r="AP48" s="21"/>
      <c r="AQ48" s="21">
        <f t="shared" si="2"/>
        <v>0</v>
      </c>
    </row>
    <row r="49" spans="1:44" s="8" customFormat="1" ht="15" x14ac:dyDescent="0.55000000000000004">
      <c r="A49" s="23" t="s">
        <v>147</v>
      </c>
      <c r="B49" s="23"/>
      <c r="C49" s="11" t="s">
        <v>121</v>
      </c>
      <c r="D49" s="16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>
        <v>2</v>
      </c>
      <c r="AM49" s="10"/>
      <c r="AN49" s="15">
        <f t="shared" si="0"/>
        <v>2</v>
      </c>
      <c r="AP49" s="21"/>
      <c r="AQ49" s="21">
        <f t="shared" si="2"/>
        <v>0</v>
      </c>
    </row>
    <row r="50" spans="1:44" s="8" customFormat="1" ht="15" x14ac:dyDescent="0.55000000000000004">
      <c r="A50" s="36"/>
      <c r="B50" s="37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5"/>
      <c r="AO50" s="43"/>
      <c r="AP50" s="38" t="s">
        <v>149</v>
      </c>
      <c r="AQ50" s="38">
        <f>SUM(AQ5:AQ49)</f>
        <v>0</v>
      </c>
    </row>
    <row r="51" spans="1:44" s="7" customFormat="1" ht="14.5" customHeight="1" x14ac:dyDescent="0.55000000000000004">
      <c r="A51" s="29"/>
      <c r="B51" s="29"/>
      <c r="C51" s="30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4"/>
      <c r="AO51" s="8"/>
      <c r="AP51" s="33"/>
      <c r="AQ51" s="33"/>
    </row>
    <row r="52" spans="1:44" s="7" customFormat="1" ht="14.5" customHeight="1" x14ac:dyDescent="0.55000000000000004">
      <c r="A52" s="9" t="s">
        <v>31</v>
      </c>
      <c r="B52" s="23" t="s">
        <v>128</v>
      </c>
      <c r="C52" s="11" t="s">
        <v>32</v>
      </c>
      <c r="D52" s="16"/>
      <c r="E52" s="10"/>
      <c r="F52" s="10"/>
      <c r="G52" s="10"/>
      <c r="H52" s="10"/>
      <c r="I52" s="10"/>
      <c r="J52" s="10"/>
      <c r="K52" s="17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>
        <v>6</v>
      </c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5">
        <f t="shared" ref="AN52:AN82" si="3">SUM(D52:AM52)</f>
        <v>6</v>
      </c>
      <c r="AO52" s="43"/>
      <c r="AP52" s="21"/>
      <c r="AQ52" s="21">
        <f t="shared" ref="AQ52" si="4">AP52*AN52</f>
        <v>0</v>
      </c>
    </row>
    <row r="53" spans="1:44" s="7" customFormat="1" ht="14.5" customHeight="1" x14ac:dyDescent="0.55000000000000004">
      <c r="A53" s="9" t="s">
        <v>31</v>
      </c>
      <c r="B53" s="23" t="s">
        <v>76</v>
      </c>
      <c r="C53" s="11" t="s">
        <v>32</v>
      </c>
      <c r="D53" s="16">
        <v>1</v>
      </c>
      <c r="E53" s="10"/>
      <c r="F53" s="10"/>
      <c r="G53" s="10"/>
      <c r="H53" s="10">
        <v>1</v>
      </c>
      <c r="I53" s="10"/>
      <c r="J53" s="10">
        <v>1</v>
      </c>
      <c r="K53" s="17"/>
      <c r="L53" s="10"/>
      <c r="M53" s="10"/>
      <c r="N53" s="10">
        <v>1</v>
      </c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>
        <v>1</v>
      </c>
      <c r="AK53" s="10"/>
      <c r="AL53" s="10"/>
      <c r="AM53" s="10">
        <v>1</v>
      </c>
      <c r="AN53" s="15">
        <f t="shared" si="3"/>
        <v>6</v>
      </c>
      <c r="AO53" s="8"/>
      <c r="AP53" s="21"/>
      <c r="AQ53" s="21">
        <f t="shared" ref="AQ53:AQ56" si="5">AP53*AN53</f>
        <v>0</v>
      </c>
      <c r="AR53" s="8"/>
    </row>
    <row r="54" spans="1:44" s="7" customFormat="1" ht="14.5" customHeight="1" x14ac:dyDescent="0.55000000000000004">
      <c r="A54" s="9" t="s">
        <v>31</v>
      </c>
      <c r="B54" s="23" t="s">
        <v>77</v>
      </c>
      <c r="C54" s="11" t="s">
        <v>32</v>
      </c>
      <c r="D54" s="16"/>
      <c r="E54" s="10">
        <v>1</v>
      </c>
      <c r="F54" s="10"/>
      <c r="G54" s="10"/>
      <c r="H54" s="10"/>
      <c r="I54" s="10">
        <v>1</v>
      </c>
      <c r="J54" s="10"/>
      <c r="K54" s="17">
        <v>1</v>
      </c>
      <c r="L54" s="10"/>
      <c r="M54" s="10">
        <v>1</v>
      </c>
      <c r="N54" s="10"/>
      <c r="O54" s="10">
        <v>1</v>
      </c>
      <c r="P54" s="10">
        <v>1</v>
      </c>
      <c r="Q54" s="10"/>
      <c r="R54" s="10">
        <v>2</v>
      </c>
      <c r="S54" s="10">
        <v>1</v>
      </c>
      <c r="T54" s="10">
        <v>1</v>
      </c>
      <c r="U54" s="10">
        <v>1</v>
      </c>
      <c r="V54" s="10"/>
      <c r="W54" s="10">
        <v>4</v>
      </c>
      <c r="X54" s="10"/>
      <c r="Y54" s="10">
        <v>1</v>
      </c>
      <c r="Z54" s="10">
        <v>1</v>
      </c>
      <c r="AA54" s="10"/>
      <c r="AB54" s="10"/>
      <c r="AC54" s="10"/>
      <c r="AD54" s="10"/>
      <c r="AE54" s="10"/>
      <c r="AF54" s="10">
        <v>2</v>
      </c>
      <c r="AG54" s="10">
        <v>1</v>
      </c>
      <c r="AH54" s="10">
        <v>1</v>
      </c>
      <c r="AI54" s="10"/>
      <c r="AJ54" s="10"/>
      <c r="AK54" s="10">
        <v>1</v>
      </c>
      <c r="AL54" s="10">
        <v>1</v>
      </c>
      <c r="AM54" s="10"/>
      <c r="AN54" s="15">
        <f t="shared" si="3"/>
        <v>23</v>
      </c>
      <c r="AO54" s="8"/>
      <c r="AP54" s="21"/>
      <c r="AQ54" s="21">
        <f t="shared" si="5"/>
        <v>0</v>
      </c>
      <c r="AR54" s="8"/>
    </row>
    <row r="55" spans="1:44" s="7" customFormat="1" ht="14.5" customHeight="1" x14ac:dyDescent="0.55000000000000004">
      <c r="A55" s="9" t="s">
        <v>116</v>
      </c>
      <c r="B55" s="23" t="s">
        <v>117</v>
      </c>
      <c r="C55" s="11" t="s">
        <v>32</v>
      </c>
      <c r="D55" s="16"/>
      <c r="E55" s="10"/>
      <c r="F55" s="10"/>
      <c r="G55" s="10"/>
      <c r="H55" s="10"/>
      <c r="I55" s="10"/>
      <c r="J55" s="10"/>
      <c r="K55" s="17"/>
      <c r="L55" s="10">
        <v>1</v>
      </c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5">
        <f t="shared" si="3"/>
        <v>1</v>
      </c>
      <c r="AO55" s="8"/>
      <c r="AP55" s="21"/>
      <c r="AQ55" s="21">
        <f t="shared" si="5"/>
        <v>0</v>
      </c>
      <c r="AR55" s="8"/>
    </row>
    <row r="56" spans="1:44" s="7" customFormat="1" ht="14.5" customHeight="1" x14ac:dyDescent="0.55000000000000004">
      <c r="A56" s="9" t="s">
        <v>162</v>
      </c>
      <c r="B56" s="23" t="s">
        <v>33</v>
      </c>
      <c r="C56" s="11" t="s">
        <v>20</v>
      </c>
      <c r="D56" s="16">
        <v>4</v>
      </c>
      <c r="E56" s="10">
        <v>6</v>
      </c>
      <c r="F56" s="10"/>
      <c r="G56" s="10"/>
      <c r="H56" s="10">
        <v>4</v>
      </c>
      <c r="I56" s="10">
        <v>6</v>
      </c>
      <c r="J56" s="10">
        <v>4</v>
      </c>
      <c r="K56" s="17">
        <v>6</v>
      </c>
      <c r="L56" s="10">
        <v>16</v>
      </c>
      <c r="M56" s="10">
        <v>6</v>
      </c>
      <c r="N56" s="10">
        <v>4</v>
      </c>
      <c r="O56" s="10">
        <v>6</v>
      </c>
      <c r="P56" s="10">
        <v>6</v>
      </c>
      <c r="Q56" s="10"/>
      <c r="R56" s="10">
        <v>12</v>
      </c>
      <c r="S56" s="10">
        <v>6</v>
      </c>
      <c r="T56" s="10">
        <v>6</v>
      </c>
      <c r="U56" s="10">
        <v>6</v>
      </c>
      <c r="V56" s="10"/>
      <c r="W56" s="10">
        <v>24</v>
      </c>
      <c r="X56" s="10">
        <v>24</v>
      </c>
      <c r="Y56" s="10">
        <v>6</v>
      </c>
      <c r="Z56" s="10">
        <v>6</v>
      </c>
      <c r="AA56" s="10"/>
      <c r="AB56" s="10"/>
      <c r="AC56" s="10"/>
      <c r="AD56" s="10"/>
      <c r="AE56" s="10"/>
      <c r="AF56" s="10">
        <v>12</v>
      </c>
      <c r="AG56" s="10">
        <v>6</v>
      </c>
      <c r="AH56" s="10">
        <v>6</v>
      </c>
      <c r="AI56" s="10"/>
      <c r="AJ56" s="10">
        <v>4</v>
      </c>
      <c r="AK56" s="10">
        <v>6</v>
      </c>
      <c r="AL56" s="10">
        <v>6</v>
      </c>
      <c r="AM56" s="10">
        <v>4</v>
      </c>
      <c r="AN56" s="15">
        <f t="shared" si="3"/>
        <v>202</v>
      </c>
      <c r="AO56" s="8"/>
      <c r="AP56" s="21"/>
      <c r="AQ56" s="21">
        <f t="shared" si="5"/>
        <v>0</v>
      </c>
      <c r="AR56" s="8"/>
    </row>
    <row r="57" spans="1:44" s="7" customFormat="1" ht="14.5" customHeight="1" x14ac:dyDescent="0.55000000000000004">
      <c r="A57" s="9" t="s">
        <v>34</v>
      </c>
      <c r="B57" s="58">
        <v>2700</v>
      </c>
      <c r="C57" s="11" t="s">
        <v>11</v>
      </c>
      <c r="D57" s="16">
        <v>2</v>
      </c>
      <c r="E57" s="10"/>
      <c r="F57" s="10"/>
      <c r="G57" s="10"/>
      <c r="H57" s="10">
        <v>2</v>
      </c>
      <c r="I57" s="10"/>
      <c r="J57" s="10"/>
      <c r="K57" s="17"/>
      <c r="L57" s="10"/>
      <c r="M57" s="10"/>
      <c r="N57" s="10">
        <v>2</v>
      </c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>
        <v>2</v>
      </c>
      <c r="AK57" s="10"/>
      <c r="AL57" s="10"/>
      <c r="AM57" s="10">
        <v>2</v>
      </c>
      <c r="AN57" s="15">
        <f t="shared" si="3"/>
        <v>10</v>
      </c>
      <c r="AO57" s="8"/>
      <c r="AP57" s="21"/>
      <c r="AQ57" s="21">
        <f t="shared" ref="AQ57:AQ67" si="6">AP57*AN57</f>
        <v>0</v>
      </c>
      <c r="AR57" s="8"/>
    </row>
    <row r="58" spans="1:44" s="7" customFormat="1" ht="14.5" customHeight="1" x14ac:dyDescent="0.55000000000000004">
      <c r="A58" s="9" t="s">
        <v>111</v>
      </c>
      <c r="B58" s="58">
        <v>2700</v>
      </c>
      <c r="C58" s="11" t="s">
        <v>11</v>
      </c>
      <c r="D58" s="16"/>
      <c r="E58" s="10"/>
      <c r="F58" s="10"/>
      <c r="G58" s="10"/>
      <c r="H58" s="10"/>
      <c r="I58" s="10"/>
      <c r="J58" s="10">
        <v>2</v>
      </c>
      <c r="K58" s="17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5">
        <f t="shared" si="3"/>
        <v>2</v>
      </c>
      <c r="AO58" s="8"/>
      <c r="AP58" s="21"/>
      <c r="AQ58" s="21">
        <f t="shared" ref="AQ58" si="7">AP58*AN58</f>
        <v>0</v>
      </c>
      <c r="AR58" s="8"/>
    </row>
    <row r="59" spans="1:44" s="7" customFormat="1" ht="14.5" customHeight="1" x14ac:dyDescent="0.55000000000000004">
      <c r="A59" s="9" t="s">
        <v>34</v>
      </c>
      <c r="B59" s="58">
        <v>3600</v>
      </c>
      <c r="C59" s="11" t="s">
        <v>11</v>
      </c>
      <c r="D59" s="16">
        <v>2</v>
      </c>
      <c r="E59" s="10">
        <v>2</v>
      </c>
      <c r="F59" s="10"/>
      <c r="G59" s="10"/>
      <c r="H59" s="10">
        <v>2</v>
      </c>
      <c r="I59" s="10">
        <v>2</v>
      </c>
      <c r="J59" s="10">
        <v>1</v>
      </c>
      <c r="K59" s="17">
        <v>2</v>
      </c>
      <c r="L59" s="10"/>
      <c r="M59" s="10">
        <v>3</v>
      </c>
      <c r="N59" s="10">
        <v>2</v>
      </c>
      <c r="O59" s="10">
        <v>2</v>
      </c>
      <c r="P59" s="10">
        <v>2</v>
      </c>
      <c r="Q59" s="10"/>
      <c r="R59" s="10">
        <v>2</v>
      </c>
      <c r="S59" s="10">
        <v>2</v>
      </c>
      <c r="T59" s="10">
        <v>2</v>
      </c>
      <c r="U59" s="10">
        <v>3</v>
      </c>
      <c r="V59" s="10"/>
      <c r="W59" s="10">
        <v>5</v>
      </c>
      <c r="X59" s="10"/>
      <c r="Y59" s="10">
        <v>2</v>
      </c>
      <c r="Z59" s="10">
        <v>2</v>
      </c>
      <c r="AA59" s="10"/>
      <c r="AB59" s="10"/>
      <c r="AC59" s="10"/>
      <c r="AD59" s="10"/>
      <c r="AE59" s="10"/>
      <c r="AF59" s="10">
        <v>4</v>
      </c>
      <c r="AG59" s="10">
        <v>2</v>
      </c>
      <c r="AH59" s="10"/>
      <c r="AI59" s="10"/>
      <c r="AJ59" s="10">
        <v>2</v>
      </c>
      <c r="AK59" s="10"/>
      <c r="AL59" s="10"/>
      <c r="AM59" s="10">
        <v>2</v>
      </c>
      <c r="AN59" s="15">
        <f t="shared" si="3"/>
        <v>48</v>
      </c>
      <c r="AO59" s="8"/>
      <c r="AP59" s="21"/>
      <c r="AQ59" s="21">
        <f t="shared" si="6"/>
        <v>0</v>
      </c>
      <c r="AR59" s="8"/>
    </row>
    <row r="60" spans="1:44" s="7" customFormat="1" ht="14.5" customHeight="1" x14ac:dyDescent="0.55000000000000004">
      <c r="A60" s="9" t="s">
        <v>111</v>
      </c>
      <c r="B60" s="58">
        <v>3600</v>
      </c>
      <c r="C60" s="11" t="s">
        <v>11</v>
      </c>
      <c r="D60" s="16"/>
      <c r="E60" s="10"/>
      <c r="F60" s="10"/>
      <c r="G60" s="10"/>
      <c r="H60" s="10"/>
      <c r="I60" s="10"/>
      <c r="J60" s="10">
        <v>1</v>
      </c>
      <c r="K60" s="17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>
        <v>2</v>
      </c>
      <c r="AI60" s="10"/>
      <c r="AJ60" s="10"/>
      <c r="AK60" s="10">
        <v>2</v>
      </c>
      <c r="AL60" s="10">
        <v>2</v>
      </c>
      <c r="AM60" s="10"/>
      <c r="AN60" s="15">
        <f t="shared" si="3"/>
        <v>7</v>
      </c>
      <c r="AO60" s="8"/>
      <c r="AP60" s="21"/>
      <c r="AQ60" s="21">
        <f t="shared" si="6"/>
        <v>0</v>
      </c>
      <c r="AR60" s="8"/>
    </row>
    <row r="61" spans="1:44" s="7" customFormat="1" ht="14.5" customHeight="1" x14ac:dyDescent="0.55000000000000004">
      <c r="A61" s="9" t="s">
        <v>34</v>
      </c>
      <c r="B61" s="58">
        <v>5400</v>
      </c>
      <c r="C61" s="11" t="s">
        <v>11</v>
      </c>
      <c r="D61" s="16"/>
      <c r="E61" s="10">
        <v>2</v>
      </c>
      <c r="F61" s="10"/>
      <c r="G61" s="10"/>
      <c r="H61" s="10"/>
      <c r="I61" s="10">
        <v>2</v>
      </c>
      <c r="J61" s="10"/>
      <c r="K61" s="17">
        <v>2</v>
      </c>
      <c r="L61" s="10"/>
      <c r="M61" s="10">
        <v>2</v>
      </c>
      <c r="N61" s="10"/>
      <c r="O61" s="10">
        <v>2</v>
      </c>
      <c r="P61" s="10">
        <v>2</v>
      </c>
      <c r="Q61" s="10"/>
      <c r="R61" s="10">
        <v>4</v>
      </c>
      <c r="S61" s="10">
        <v>2</v>
      </c>
      <c r="T61" s="10">
        <v>2</v>
      </c>
      <c r="U61" s="10">
        <v>2</v>
      </c>
      <c r="V61" s="10"/>
      <c r="W61" s="10">
        <v>8</v>
      </c>
      <c r="X61" s="10"/>
      <c r="Y61" s="10">
        <v>2</v>
      </c>
      <c r="Z61" s="10">
        <v>2</v>
      </c>
      <c r="AA61" s="10"/>
      <c r="AB61" s="10"/>
      <c r="AC61" s="10"/>
      <c r="AD61" s="10"/>
      <c r="AE61" s="10"/>
      <c r="AF61" s="10">
        <v>4</v>
      </c>
      <c r="AG61" s="10">
        <v>2</v>
      </c>
      <c r="AH61" s="10">
        <v>1</v>
      </c>
      <c r="AI61" s="10"/>
      <c r="AJ61" s="10"/>
      <c r="AK61" s="10">
        <v>1</v>
      </c>
      <c r="AL61" s="10">
        <v>1</v>
      </c>
      <c r="AM61" s="10"/>
      <c r="AN61" s="15">
        <f t="shared" si="3"/>
        <v>43</v>
      </c>
      <c r="AO61" s="8"/>
      <c r="AP61" s="21"/>
      <c r="AQ61" s="21">
        <f t="shared" si="6"/>
        <v>0</v>
      </c>
      <c r="AR61" s="8"/>
    </row>
    <row r="62" spans="1:44" s="7" customFormat="1" ht="14.5" customHeight="1" x14ac:dyDescent="0.55000000000000004">
      <c r="A62" s="9" t="s">
        <v>111</v>
      </c>
      <c r="B62" s="58">
        <v>5400</v>
      </c>
      <c r="C62" s="11" t="s">
        <v>11</v>
      </c>
      <c r="D62" s="16"/>
      <c r="E62" s="10"/>
      <c r="F62" s="10"/>
      <c r="G62" s="10"/>
      <c r="H62" s="10"/>
      <c r="I62" s="10"/>
      <c r="J62" s="10"/>
      <c r="K62" s="17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>
        <v>1</v>
      </c>
      <c r="AI62" s="10"/>
      <c r="AJ62" s="10"/>
      <c r="AK62" s="10">
        <v>1</v>
      </c>
      <c r="AL62" s="10">
        <v>1</v>
      </c>
      <c r="AM62" s="10"/>
      <c r="AN62" s="15">
        <f t="shared" si="3"/>
        <v>3</v>
      </c>
      <c r="AO62" s="8"/>
      <c r="AP62" s="21"/>
      <c r="AQ62" s="21">
        <f t="shared" si="6"/>
        <v>0</v>
      </c>
      <c r="AR62" s="8"/>
    </row>
    <row r="63" spans="1:44" s="7" customFormat="1" ht="14.5" customHeight="1" x14ac:dyDescent="0.55000000000000004">
      <c r="A63" s="41" t="s">
        <v>35</v>
      </c>
      <c r="B63" s="58">
        <v>3600</v>
      </c>
      <c r="C63" s="11" t="s">
        <v>11</v>
      </c>
      <c r="D63" s="16"/>
      <c r="E63" s="10"/>
      <c r="F63" s="10"/>
      <c r="G63" s="10"/>
      <c r="H63" s="10"/>
      <c r="I63" s="10"/>
      <c r="J63" s="10"/>
      <c r="K63" s="17"/>
      <c r="L63" s="10"/>
      <c r="M63" s="10"/>
      <c r="N63" s="10"/>
      <c r="O63" s="10"/>
      <c r="P63" s="10"/>
      <c r="Q63" s="10"/>
      <c r="R63" s="10">
        <v>1</v>
      </c>
      <c r="S63" s="10"/>
      <c r="T63" s="10"/>
      <c r="U63" s="10"/>
      <c r="V63" s="10"/>
      <c r="W63" s="10">
        <v>3</v>
      </c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5">
        <f t="shared" si="3"/>
        <v>4</v>
      </c>
      <c r="AO63" s="8"/>
      <c r="AP63" s="21"/>
      <c r="AQ63" s="21">
        <f t="shared" si="6"/>
        <v>0</v>
      </c>
      <c r="AR63" s="8"/>
    </row>
    <row r="64" spans="1:44" s="7" customFormat="1" ht="14.5" customHeight="1" x14ac:dyDescent="0.55000000000000004">
      <c r="A64" s="41" t="s">
        <v>86</v>
      </c>
      <c r="B64" s="58" t="s">
        <v>88</v>
      </c>
      <c r="C64" s="11" t="s">
        <v>87</v>
      </c>
      <c r="D64" s="16"/>
      <c r="E64" s="10"/>
      <c r="F64" s="10"/>
      <c r="G64" s="10">
        <v>3</v>
      </c>
      <c r="H64" s="10"/>
      <c r="I64" s="10"/>
      <c r="J64" s="10"/>
      <c r="K64" s="17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5">
        <f t="shared" si="3"/>
        <v>3</v>
      </c>
      <c r="AO64" s="8"/>
      <c r="AP64" s="21"/>
      <c r="AQ64" s="21">
        <f t="shared" si="6"/>
        <v>0</v>
      </c>
      <c r="AR64" s="8"/>
    </row>
    <row r="65" spans="1:44" s="7" customFormat="1" ht="14.5" customHeight="1" x14ac:dyDescent="0.55000000000000004">
      <c r="A65" s="41" t="s">
        <v>91</v>
      </c>
      <c r="B65" s="58"/>
      <c r="C65" s="11" t="s">
        <v>84</v>
      </c>
      <c r="D65" s="16"/>
      <c r="E65" s="10"/>
      <c r="F65" s="10"/>
      <c r="G65" s="10">
        <v>1</v>
      </c>
      <c r="H65" s="10"/>
      <c r="I65" s="10"/>
      <c r="J65" s="10"/>
      <c r="K65" s="17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5">
        <f t="shared" si="3"/>
        <v>1</v>
      </c>
      <c r="AO65" s="8"/>
      <c r="AP65" s="21"/>
      <c r="AQ65" s="21">
        <f t="shared" si="6"/>
        <v>0</v>
      </c>
      <c r="AR65" s="8"/>
    </row>
    <row r="66" spans="1:44" s="7" customFormat="1" ht="14.5" customHeight="1" x14ac:dyDescent="0.55000000000000004">
      <c r="A66" s="41" t="s">
        <v>92</v>
      </c>
      <c r="B66" s="58" t="s">
        <v>93</v>
      </c>
      <c r="C66" s="11" t="s">
        <v>95</v>
      </c>
      <c r="D66" s="16"/>
      <c r="E66" s="10"/>
      <c r="F66" s="10"/>
      <c r="G66" s="10">
        <v>15</v>
      </c>
      <c r="H66" s="10"/>
      <c r="I66" s="10"/>
      <c r="J66" s="10"/>
      <c r="K66" s="17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5">
        <f t="shared" si="3"/>
        <v>15</v>
      </c>
      <c r="AO66" s="8"/>
      <c r="AP66" s="21"/>
      <c r="AQ66" s="21">
        <f>AP66*AN66</f>
        <v>0</v>
      </c>
      <c r="AR66" s="8"/>
    </row>
    <row r="67" spans="1:44" s="7" customFormat="1" ht="14.5" customHeight="1" x14ac:dyDescent="0.55000000000000004">
      <c r="A67" s="41" t="s">
        <v>124</v>
      </c>
      <c r="B67" s="58" t="s">
        <v>145</v>
      </c>
      <c r="C67" s="11" t="s">
        <v>95</v>
      </c>
      <c r="D67" s="16"/>
      <c r="E67" s="10"/>
      <c r="F67" s="10"/>
      <c r="G67" s="10"/>
      <c r="H67" s="10"/>
      <c r="I67" s="10"/>
      <c r="J67" s="10"/>
      <c r="K67" s="17"/>
      <c r="L67" s="10"/>
      <c r="M67" s="10"/>
      <c r="N67" s="10">
        <v>1</v>
      </c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>
        <v>1</v>
      </c>
      <c r="AK67" s="10"/>
      <c r="AL67" s="10"/>
      <c r="AM67" s="10"/>
      <c r="AN67" s="15">
        <f t="shared" si="3"/>
        <v>2</v>
      </c>
      <c r="AO67" s="8"/>
      <c r="AP67" s="21"/>
      <c r="AQ67" s="21">
        <f t="shared" si="6"/>
        <v>0</v>
      </c>
      <c r="AR67" s="8"/>
    </row>
    <row r="68" spans="1:44" s="7" customFormat="1" ht="14.5" customHeight="1" x14ac:dyDescent="0.55000000000000004">
      <c r="A68" s="41" t="s">
        <v>124</v>
      </c>
      <c r="B68" s="58" t="s">
        <v>144</v>
      </c>
      <c r="C68" s="11" t="s">
        <v>95</v>
      </c>
      <c r="D68" s="16"/>
      <c r="E68" s="10"/>
      <c r="F68" s="10"/>
      <c r="G68" s="10"/>
      <c r="H68" s="10"/>
      <c r="I68" s="10"/>
      <c r="J68" s="10"/>
      <c r="K68" s="17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>
        <v>1</v>
      </c>
      <c r="AL68" s="10">
        <v>1</v>
      </c>
      <c r="AM68" s="10"/>
      <c r="AN68" s="15">
        <f t="shared" si="3"/>
        <v>2</v>
      </c>
      <c r="AO68" s="8"/>
      <c r="AP68" s="21"/>
      <c r="AQ68" s="21">
        <f t="shared" ref="AQ68:AQ82" si="8">AP68*AN68</f>
        <v>0</v>
      </c>
      <c r="AR68" s="8"/>
    </row>
    <row r="69" spans="1:44" s="7" customFormat="1" ht="14.5" customHeight="1" x14ac:dyDescent="0.55000000000000004">
      <c r="A69" s="52" t="s">
        <v>142</v>
      </c>
      <c r="B69" s="53"/>
      <c r="C69" s="11" t="s">
        <v>95</v>
      </c>
      <c r="D69" s="16"/>
      <c r="E69" s="10"/>
      <c r="F69" s="10"/>
      <c r="G69" s="10"/>
      <c r="H69" s="10"/>
      <c r="I69" s="10"/>
      <c r="J69" s="10"/>
      <c r="K69" s="17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>
        <v>2</v>
      </c>
      <c r="AJ69" s="10"/>
      <c r="AK69" s="10"/>
      <c r="AL69" s="10"/>
      <c r="AM69" s="10"/>
      <c r="AN69" s="15">
        <f t="shared" si="3"/>
        <v>2</v>
      </c>
      <c r="AO69" s="8"/>
      <c r="AP69" s="21"/>
      <c r="AQ69" s="21">
        <f t="shared" si="8"/>
        <v>0</v>
      </c>
      <c r="AR69" s="8"/>
    </row>
    <row r="70" spans="1:44" s="7" customFormat="1" ht="14.5" customHeight="1" x14ac:dyDescent="0.55000000000000004">
      <c r="A70" s="52" t="s">
        <v>143</v>
      </c>
      <c r="B70" s="53"/>
      <c r="C70" s="11" t="s">
        <v>95</v>
      </c>
      <c r="D70" s="16"/>
      <c r="E70" s="10"/>
      <c r="F70" s="10"/>
      <c r="G70" s="10"/>
      <c r="H70" s="10"/>
      <c r="I70" s="10"/>
      <c r="J70" s="10"/>
      <c r="K70" s="17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>
        <v>2</v>
      </c>
      <c r="AJ70" s="10"/>
      <c r="AK70" s="10"/>
      <c r="AL70" s="10"/>
      <c r="AM70" s="10"/>
      <c r="AN70" s="15">
        <f t="shared" si="3"/>
        <v>2</v>
      </c>
      <c r="AO70" s="8"/>
      <c r="AP70" s="21"/>
      <c r="AQ70" s="21">
        <f t="shared" si="8"/>
        <v>0</v>
      </c>
      <c r="AR70" s="8"/>
    </row>
    <row r="71" spans="1:44" s="7" customFormat="1" ht="14.5" customHeight="1" x14ac:dyDescent="0.55000000000000004">
      <c r="A71" s="41" t="s">
        <v>132</v>
      </c>
      <c r="B71" s="58" t="s">
        <v>133</v>
      </c>
      <c r="C71" s="11" t="s">
        <v>87</v>
      </c>
      <c r="D71" s="16"/>
      <c r="E71" s="10"/>
      <c r="F71" s="10"/>
      <c r="G71" s="10"/>
      <c r="H71" s="10"/>
      <c r="I71" s="10"/>
      <c r="J71" s="10"/>
      <c r="K71" s="17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>
        <v>3</v>
      </c>
      <c r="AC71" s="10">
        <v>3</v>
      </c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5">
        <f t="shared" si="3"/>
        <v>6</v>
      </c>
      <c r="AO71" s="8"/>
      <c r="AP71" s="21"/>
      <c r="AQ71" s="21">
        <f t="shared" si="8"/>
        <v>0</v>
      </c>
      <c r="AR71" s="8"/>
    </row>
    <row r="72" spans="1:44" s="7" customFormat="1" ht="14.5" customHeight="1" x14ac:dyDescent="0.55000000000000004">
      <c r="A72" s="41" t="s">
        <v>134</v>
      </c>
      <c r="B72" s="58" t="s">
        <v>133</v>
      </c>
      <c r="C72" s="11" t="s">
        <v>87</v>
      </c>
      <c r="D72" s="16"/>
      <c r="E72" s="10"/>
      <c r="F72" s="10"/>
      <c r="G72" s="10"/>
      <c r="H72" s="10"/>
      <c r="I72" s="10"/>
      <c r="J72" s="10"/>
      <c r="K72" s="17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>
        <v>3</v>
      </c>
      <c r="AC72" s="10">
        <v>3</v>
      </c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5">
        <f t="shared" si="3"/>
        <v>6</v>
      </c>
      <c r="AO72" s="8"/>
      <c r="AP72" s="21"/>
      <c r="AQ72" s="21">
        <f t="shared" si="8"/>
        <v>0</v>
      </c>
      <c r="AR72" s="8"/>
    </row>
    <row r="73" spans="1:44" s="7" customFormat="1" ht="14.5" customHeight="1" x14ac:dyDescent="0.55000000000000004">
      <c r="A73" s="41" t="s">
        <v>163</v>
      </c>
      <c r="B73" s="58"/>
      <c r="C73" s="11" t="s">
        <v>84</v>
      </c>
      <c r="D73" s="16"/>
      <c r="E73" s="10"/>
      <c r="F73" s="10"/>
      <c r="G73" s="10"/>
      <c r="H73" s="10"/>
      <c r="I73" s="10"/>
      <c r="J73" s="10"/>
      <c r="K73" s="17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>
        <v>2</v>
      </c>
      <c r="AC73" s="10">
        <v>3</v>
      </c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5">
        <f t="shared" si="3"/>
        <v>5</v>
      </c>
      <c r="AO73" s="8"/>
      <c r="AP73" s="21"/>
      <c r="AQ73" s="21">
        <f t="shared" si="8"/>
        <v>0</v>
      </c>
      <c r="AR73" s="8"/>
    </row>
    <row r="74" spans="1:44" s="7" customFormat="1" ht="14.5" customHeight="1" x14ac:dyDescent="0.55000000000000004">
      <c r="A74" s="41" t="s">
        <v>135</v>
      </c>
      <c r="B74" s="58"/>
      <c r="C74" s="11" t="s">
        <v>94</v>
      </c>
      <c r="D74" s="16"/>
      <c r="E74" s="10"/>
      <c r="F74" s="10"/>
      <c r="G74" s="10"/>
      <c r="H74" s="10"/>
      <c r="I74" s="10"/>
      <c r="J74" s="10"/>
      <c r="K74" s="17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>
        <v>10</v>
      </c>
      <c r="AC74" s="10">
        <v>16</v>
      </c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5">
        <f t="shared" si="3"/>
        <v>26</v>
      </c>
      <c r="AO74" s="8"/>
      <c r="AP74" s="21"/>
      <c r="AQ74" s="21">
        <f t="shared" si="8"/>
        <v>0</v>
      </c>
      <c r="AR74" s="8"/>
    </row>
    <row r="75" spans="1:44" s="7" customFormat="1" ht="14.5" customHeight="1" x14ac:dyDescent="0.55000000000000004">
      <c r="A75" s="41" t="s">
        <v>136</v>
      </c>
      <c r="B75" s="58"/>
      <c r="C75" s="11" t="s">
        <v>137</v>
      </c>
      <c r="D75" s="16"/>
      <c r="E75" s="10"/>
      <c r="F75" s="10"/>
      <c r="G75" s="10"/>
      <c r="H75" s="10"/>
      <c r="I75" s="10"/>
      <c r="J75" s="10"/>
      <c r="K75" s="17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>
        <v>12</v>
      </c>
      <c r="AC75" s="10">
        <v>12</v>
      </c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5">
        <f t="shared" si="3"/>
        <v>24</v>
      </c>
      <c r="AO75" s="8"/>
      <c r="AP75" s="21"/>
      <c r="AQ75" s="21">
        <f t="shared" si="8"/>
        <v>0</v>
      </c>
      <c r="AR75" s="8"/>
    </row>
    <row r="76" spans="1:44" s="7" customFormat="1" ht="14.5" customHeight="1" x14ac:dyDescent="0.55000000000000004">
      <c r="A76" s="52" t="s">
        <v>85</v>
      </c>
      <c r="B76" s="53"/>
      <c r="C76" s="11" t="s">
        <v>12</v>
      </c>
      <c r="D76" s="16"/>
      <c r="E76" s="10">
        <v>1</v>
      </c>
      <c r="F76" s="10"/>
      <c r="G76" s="10"/>
      <c r="H76" s="10"/>
      <c r="I76" s="10"/>
      <c r="J76" s="10"/>
      <c r="K76" s="17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5">
        <f t="shared" si="3"/>
        <v>1</v>
      </c>
      <c r="AO76" s="8"/>
      <c r="AP76" s="21"/>
      <c r="AQ76" s="21">
        <f t="shared" si="8"/>
        <v>0</v>
      </c>
      <c r="AR76" s="8"/>
    </row>
    <row r="77" spans="1:44" s="7" customFormat="1" ht="14.5" customHeight="1" x14ac:dyDescent="0.55000000000000004">
      <c r="A77" s="52" t="s">
        <v>114</v>
      </c>
      <c r="B77" s="53" t="s">
        <v>118</v>
      </c>
      <c r="C77" s="11" t="s">
        <v>95</v>
      </c>
      <c r="D77" s="16"/>
      <c r="E77" s="10"/>
      <c r="F77" s="10"/>
      <c r="G77" s="10"/>
      <c r="H77" s="10"/>
      <c r="I77" s="10"/>
      <c r="J77" s="10">
        <v>1</v>
      </c>
      <c r="K77" s="17"/>
      <c r="L77" s="10">
        <v>1</v>
      </c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5">
        <f t="shared" si="3"/>
        <v>2</v>
      </c>
      <c r="AO77" s="8"/>
      <c r="AP77" s="21"/>
      <c r="AQ77" s="21">
        <f t="shared" si="8"/>
        <v>0</v>
      </c>
      <c r="AR77" s="8"/>
    </row>
    <row r="78" spans="1:44" s="7" customFormat="1" ht="14.5" customHeight="1" x14ac:dyDescent="0.55000000000000004">
      <c r="A78" s="52" t="s">
        <v>36</v>
      </c>
      <c r="B78" s="53" t="s">
        <v>89</v>
      </c>
      <c r="C78" s="11" t="s">
        <v>12</v>
      </c>
      <c r="D78" s="16"/>
      <c r="E78" s="10"/>
      <c r="F78" s="10"/>
      <c r="G78" s="10">
        <v>1</v>
      </c>
      <c r="H78" s="10"/>
      <c r="I78" s="10"/>
      <c r="J78" s="10"/>
      <c r="K78" s="17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5">
        <f t="shared" si="3"/>
        <v>1</v>
      </c>
      <c r="AO78" s="8"/>
      <c r="AP78" s="21"/>
      <c r="AQ78" s="21">
        <f t="shared" si="8"/>
        <v>0</v>
      </c>
      <c r="AR78" s="8"/>
    </row>
    <row r="79" spans="1:44" s="7" customFormat="1" ht="14.5" customHeight="1" x14ac:dyDescent="0.55000000000000004">
      <c r="A79" s="52" t="s">
        <v>36</v>
      </c>
      <c r="B79" s="53" t="s">
        <v>119</v>
      </c>
      <c r="C79" s="11" t="s">
        <v>12</v>
      </c>
      <c r="D79" s="16"/>
      <c r="E79" s="10"/>
      <c r="F79" s="10"/>
      <c r="G79" s="10"/>
      <c r="H79" s="10"/>
      <c r="I79" s="10"/>
      <c r="J79" s="10"/>
      <c r="K79" s="17"/>
      <c r="L79" s="10">
        <v>1</v>
      </c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5">
        <f t="shared" si="3"/>
        <v>1</v>
      </c>
      <c r="AO79" s="8"/>
      <c r="AP79" s="21"/>
      <c r="AQ79" s="21">
        <f t="shared" si="8"/>
        <v>0</v>
      </c>
      <c r="AR79" s="8"/>
    </row>
    <row r="80" spans="1:44" s="7" customFormat="1" ht="14.5" customHeight="1" x14ac:dyDescent="0.55000000000000004">
      <c r="A80" s="52" t="s">
        <v>36</v>
      </c>
      <c r="B80" s="53" t="s">
        <v>113</v>
      </c>
      <c r="C80" s="11" t="s">
        <v>12</v>
      </c>
      <c r="D80" s="16"/>
      <c r="E80" s="10"/>
      <c r="F80" s="10"/>
      <c r="G80" s="10"/>
      <c r="H80" s="10"/>
      <c r="I80" s="10"/>
      <c r="J80" s="10">
        <v>1</v>
      </c>
      <c r="K80" s="17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>
        <v>1</v>
      </c>
      <c r="Z80" s="10">
        <v>1</v>
      </c>
      <c r="AA80" s="10"/>
      <c r="AB80" s="10"/>
      <c r="AC80" s="10"/>
      <c r="AD80" s="10"/>
      <c r="AE80" s="10"/>
      <c r="AF80" s="10"/>
      <c r="AG80" s="10"/>
      <c r="AH80" s="10">
        <v>1</v>
      </c>
      <c r="AI80" s="10"/>
      <c r="AJ80" s="10"/>
      <c r="AK80" s="10">
        <v>1</v>
      </c>
      <c r="AL80" s="10">
        <v>1</v>
      </c>
      <c r="AM80" s="10"/>
      <c r="AN80" s="15">
        <f t="shared" si="3"/>
        <v>6</v>
      </c>
      <c r="AO80" s="8"/>
      <c r="AP80" s="21"/>
      <c r="AQ80" s="21">
        <f t="shared" si="8"/>
        <v>0</v>
      </c>
      <c r="AR80" s="8"/>
    </row>
    <row r="81" spans="1:44" s="7" customFormat="1" ht="14.5" customHeight="1" x14ac:dyDescent="0.55000000000000004">
      <c r="A81" s="52" t="s">
        <v>81</v>
      </c>
      <c r="B81" s="53"/>
      <c r="C81" s="11" t="s">
        <v>10</v>
      </c>
      <c r="D81" s="16">
        <v>1</v>
      </c>
      <c r="E81" s="10">
        <v>1</v>
      </c>
      <c r="F81" s="10"/>
      <c r="G81" s="10"/>
      <c r="H81" s="10">
        <v>1</v>
      </c>
      <c r="I81" s="10"/>
      <c r="J81" s="10">
        <v>1</v>
      </c>
      <c r="K81" s="17"/>
      <c r="L81" s="10">
        <v>1</v>
      </c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>
        <v>1</v>
      </c>
      <c r="AI81" s="10"/>
      <c r="AJ81" s="10"/>
      <c r="AK81" s="10">
        <v>1</v>
      </c>
      <c r="AL81" s="10">
        <v>1</v>
      </c>
      <c r="AM81" s="10"/>
      <c r="AN81" s="15">
        <f t="shared" si="3"/>
        <v>8</v>
      </c>
      <c r="AO81" s="8"/>
      <c r="AP81" s="21"/>
      <c r="AQ81" s="21">
        <f t="shared" si="8"/>
        <v>0</v>
      </c>
      <c r="AR81" s="8"/>
    </row>
    <row r="82" spans="1:44" s="7" customFormat="1" ht="14.5" customHeight="1" x14ac:dyDescent="0.55000000000000004">
      <c r="A82" s="52" t="s">
        <v>120</v>
      </c>
      <c r="B82" s="53"/>
      <c r="C82" s="11" t="s">
        <v>121</v>
      </c>
      <c r="D82" s="16"/>
      <c r="E82" s="10"/>
      <c r="F82" s="10"/>
      <c r="G82" s="10"/>
      <c r="H82" s="10"/>
      <c r="I82" s="10"/>
      <c r="J82" s="10"/>
      <c r="K82" s="17"/>
      <c r="L82" s="10">
        <v>10</v>
      </c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5">
        <f t="shared" si="3"/>
        <v>10</v>
      </c>
      <c r="AO82" s="8"/>
      <c r="AP82" s="21"/>
      <c r="AQ82" s="21">
        <f t="shared" si="8"/>
        <v>0</v>
      </c>
      <c r="AR82" s="8"/>
    </row>
    <row r="83" spans="1:44" s="4" customFormat="1" ht="15" x14ac:dyDescent="0.55000000000000004">
      <c r="A83" s="64"/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  <c r="AC83" s="65"/>
      <c r="AD83" s="65"/>
      <c r="AE83" s="65"/>
      <c r="AF83" s="65"/>
      <c r="AG83" s="65"/>
      <c r="AH83" s="65"/>
      <c r="AI83" s="65"/>
      <c r="AJ83" s="65"/>
      <c r="AK83" s="65"/>
      <c r="AL83" s="65"/>
      <c r="AM83" s="65"/>
      <c r="AN83" s="66"/>
      <c r="AO83" s="42"/>
      <c r="AP83" s="38" t="s">
        <v>149</v>
      </c>
      <c r="AQ83" s="38">
        <f>SUM(AQ52:AQ82)</f>
        <v>0</v>
      </c>
    </row>
    <row r="84" spans="1:44" s="7" customFormat="1" ht="14.5" customHeight="1" x14ac:dyDescent="0.55000000000000004">
      <c r="A84" s="29"/>
      <c r="B84" s="29"/>
      <c r="C84" s="30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4"/>
      <c r="AO84" s="41"/>
      <c r="AP84" s="33"/>
      <c r="AQ84" s="33"/>
    </row>
    <row r="85" spans="1:44" s="7" customFormat="1" ht="14.5" customHeight="1" x14ac:dyDescent="0.55000000000000004">
      <c r="A85" s="9" t="s">
        <v>98</v>
      </c>
      <c r="B85" s="23"/>
      <c r="C85" s="11" t="s">
        <v>10</v>
      </c>
      <c r="D85" s="16"/>
      <c r="E85" s="10"/>
      <c r="F85" s="10"/>
      <c r="G85" s="10">
        <v>1</v>
      </c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5">
        <f>SUM(D85:AM85)</f>
        <v>1</v>
      </c>
      <c r="AO85" s="8"/>
      <c r="AP85" s="21"/>
      <c r="AQ85" s="21">
        <f>AP85*AN85</f>
        <v>0</v>
      </c>
    </row>
    <row r="86" spans="1:44" s="4" customFormat="1" ht="15" x14ac:dyDescent="0.55000000000000004">
      <c r="A86" s="39"/>
      <c r="B86" s="32"/>
      <c r="C86" s="31"/>
      <c r="D86" s="31"/>
      <c r="E86" s="31"/>
      <c r="F86" s="31"/>
      <c r="G86" s="31"/>
      <c r="H86" s="31"/>
      <c r="I86" s="31"/>
      <c r="J86" s="31"/>
      <c r="K86" s="40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5"/>
      <c r="AO86" s="42"/>
      <c r="AP86" s="38" t="s">
        <v>149</v>
      </c>
      <c r="AQ86" s="38">
        <f>SUM(AQ85:AQ85)</f>
        <v>0</v>
      </c>
    </row>
    <row r="87" spans="1:44" s="4" customFormat="1" ht="15" x14ac:dyDescent="0.55000000000000004">
      <c r="A87" s="8"/>
      <c r="B87" s="8"/>
      <c r="C87" s="12"/>
      <c r="D87" s="12"/>
      <c r="E87" s="12"/>
      <c r="F87" s="12"/>
      <c r="G87" s="12"/>
      <c r="H87" s="12"/>
      <c r="I87" s="12"/>
      <c r="J87" s="13"/>
      <c r="K87" s="13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4"/>
      <c r="AP87" s="22"/>
      <c r="AQ87" s="22"/>
    </row>
    <row r="88" spans="1:44" s="4" customFormat="1" ht="15.5" thickBot="1" x14ac:dyDescent="0.6"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5"/>
      <c r="AP88" s="44" t="s">
        <v>148</v>
      </c>
      <c r="AQ88" s="44">
        <f>AQ86+AQ83+AQ50</f>
        <v>0</v>
      </c>
    </row>
    <row r="89" spans="1:44" s="4" customFormat="1" ht="15.5" thickTop="1" x14ac:dyDescent="0.55000000000000004"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5"/>
      <c r="AP89" s="22"/>
      <c r="AQ89" s="22"/>
    </row>
    <row r="90" spans="1:44" s="4" customFormat="1" ht="15.5" thickBot="1" x14ac:dyDescent="0.6"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5"/>
      <c r="AP90" s="44" t="s">
        <v>164</v>
      </c>
      <c r="AQ90" s="44">
        <f>AQ88*0.05</f>
        <v>0</v>
      </c>
    </row>
    <row r="91" spans="1:44" s="4" customFormat="1" ht="15.5" thickTop="1" x14ac:dyDescent="0.55000000000000004"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5"/>
      <c r="AP91" s="22"/>
      <c r="AQ91" s="22"/>
    </row>
    <row r="92" spans="1:44" s="4" customFormat="1" ht="15.5" thickBot="1" x14ac:dyDescent="0.6"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5"/>
      <c r="AP92" s="44" t="s">
        <v>37</v>
      </c>
      <c r="AQ92" s="44">
        <f>AQ88+AQ90</f>
        <v>0</v>
      </c>
    </row>
    <row r="93" spans="1:44" s="4" customFormat="1" ht="15.5" thickTop="1" x14ac:dyDescent="0.55000000000000004"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5"/>
      <c r="AP93" s="22"/>
      <c r="AQ93" s="22"/>
    </row>
    <row r="94" spans="1:44" s="4" customFormat="1" ht="15" x14ac:dyDescent="0.55000000000000004"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5"/>
      <c r="AP94" s="22"/>
      <c r="AQ94" s="22"/>
    </row>
    <row r="95" spans="1:44" s="4" customFormat="1" ht="15" x14ac:dyDescent="0.55000000000000004"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5"/>
      <c r="AP95" s="22"/>
      <c r="AQ95" s="22"/>
    </row>
    <row r="96" spans="1:44" s="4" customFormat="1" ht="15" x14ac:dyDescent="0.55000000000000004"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5"/>
      <c r="AP96" s="22"/>
      <c r="AQ96" s="22"/>
    </row>
  </sheetData>
  <autoFilter ref="A1:AQ86" xr:uid="{2F7D2395-3656-406C-B410-20D3EFB46162}"/>
  <mergeCells count="2">
    <mergeCell ref="A2:C3"/>
    <mergeCell ref="A83:AN83"/>
  </mergeCells>
  <phoneticPr fontId="2"/>
  <pageMargins left="0.7" right="0.7" top="0.75" bottom="0.75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5e3fe89-180d-401a-ab16-6bf694f8df1f" xsi:nil="true"/>
    <lcf76f155ced4ddcb4097134ff3c332f xmlns="91bc7c8f-4a65-45cd-9e0a-2821687b6f3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848AA678C6C484F958D6BD19C723428" ma:contentTypeVersion="14" ma:contentTypeDescription="新しいドキュメントを作成します。" ma:contentTypeScope="" ma:versionID="4fee779871a73ad6502a1e15d49f5ccf">
  <xsd:schema xmlns:xsd="http://www.w3.org/2001/XMLSchema" xmlns:xs="http://www.w3.org/2001/XMLSchema" xmlns:p="http://schemas.microsoft.com/office/2006/metadata/properties" xmlns:ns2="91bc7c8f-4a65-45cd-9e0a-2821687b6f3a" xmlns:ns3="65e3fe89-180d-401a-ab16-6bf694f8df1f" targetNamespace="http://schemas.microsoft.com/office/2006/metadata/properties" ma:root="true" ma:fieldsID="00c7f0276369d88c52120e583b337631" ns2:_="" ns3:_="">
    <xsd:import namespace="91bc7c8f-4a65-45cd-9e0a-2821687b6f3a"/>
    <xsd:import namespace="65e3fe89-180d-401a-ab16-6bf694f8df1f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bc7c8f-4a65-45cd-9e0a-2821687b6f3a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画像タグ" ma:readOnly="false" ma:fieldId="{5cf76f15-5ced-4ddc-b409-7134ff3c332f}" ma:taxonomyMulti="true" ma:sspId="86c894b7-bf09-4546-92b2-1a89dd5e34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e3fe89-180d-401a-ab16-6bf694f8df1f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8b270a87-0509-4d4d-aabb-188295388aa3}" ma:internalName="TaxCatchAll" ma:showField="CatchAllData" ma:web="65e3fe89-180d-401a-ab16-6bf694f8df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488EB2-6233-47B4-B92C-3F415B6D327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7F6CDD-DCF9-49F4-9D80-B339E0C4E8D7}">
  <ds:schemaRefs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65e3fe89-180d-401a-ab16-6bf694f8df1f"/>
    <ds:schemaRef ds:uri="91bc7c8f-4a65-45cd-9e0a-2821687b6f3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8803142-9A00-4FB9-B3DB-D7F113DB86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bc7c8f-4a65-45cd-9e0a-2821687b6f3a"/>
    <ds:schemaRef ds:uri="65e3fe89-180d-401a-ab16-6bf694f8df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リハーサル大会 (3)</vt:lpstr>
      <vt:lpstr>リハーサル大会 (2)</vt:lpstr>
      <vt:lpstr>リハーサル大会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廣瀬 育生</dc:creator>
  <cp:keywords/>
  <dc:description/>
  <cp:lastModifiedBy>岩切 慎作</cp:lastModifiedBy>
  <cp:revision/>
  <cp:lastPrinted>2026-04-07T00:48:16Z</cp:lastPrinted>
  <dcterms:created xsi:type="dcterms:W3CDTF">2023-05-30T11:09:25Z</dcterms:created>
  <dcterms:modified xsi:type="dcterms:W3CDTF">2026-04-07T00:48:28Z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0x0101003848AA678C6C484F958D6BD19C723428</vt:lpwstr>
  </property>
  <property fmtid="{D5CDD505-2E9C-101B-9397-08002B2CF9AE}" pid="3" name="MediaServiceImageTags">
    <vt:lpwstr/>
  </property>
</Properties>
</file>